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FH\ข้อมูลขนส่ง\"/>
    </mc:Choice>
  </mc:AlternateContent>
  <xr:revisionPtr revIDLastSave="0" documentId="13_ncr:1_{1D719DE5-6087-4B8D-98B8-41F6BCDC3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62" sheetId="5" r:id="rId1"/>
    <sheet name="Data63-64" sheetId="1" r:id="rId2"/>
    <sheet name="2562" sheetId="6" r:id="rId3"/>
    <sheet name="2563-2564 รวมในประเทศ" sheetId="2" r:id="rId4"/>
  </sheets>
  <definedNames>
    <definedName name="ZZZ1">'2563-2564 รวมในประเทศ'!$B$22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D11" i="2" l="1"/>
  <c r="VD13" i="2" s="1"/>
  <c r="VD12" i="2"/>
  <c r="VD15" i="2"/>
  <c r="VD20" i="2"/>
  <c r="VD24" i="2"/>
  <c r="VD25" i="2"/>
  <c r="VD28" i="2"/>
  <c r="VD29" i="2"/>
  <c r="VD30" i="2"/>
  <c r="VD33" i="2"/>
  <c r="VD35" i="2"/>
  <c r="VD37" i="2"/>
  <c r="VC11" i="2"/>
  <c r="VC13" i="2" s="1"/>
  <c r="VC12" i="2"/>
  <c r="VC14" i="2"/>
  <c r="VC15" i="2"/>
  <c r="VC18" i="2"/>
  <c r="VC20" i="2"/>
  <c r="VC23" i="2"/>
  <c r="VC24" i="2"/>
  <c r="VC28" i="2"/>
  <c r="VC29" i="2"/>
  <c r="VC30" i="2"/>
  <c r="VC33" i="2"/>
  <c r="VC37" i="2"/>
  <c r="VB11" i="2"/>
  <c r="VB13" i="2" s="1"/>
  <c r="VB18" i="2"/>
  <c r="VB20" i="2"/>
  <c r="VB28" i="2"/>
  <c r="VB29" i="2"/>
  <c r="VB33" i="2"/>
  <c r="VB37" i="2"/>
  <c r="VA11" i="2"/>
  <c r="VA13" i="2" s="1"/>
  <c r="VA12" i="2"/>
  <c r="VA20" i="2"/>
  <c r="VA25" i="2"/>
  <c r="VA28" i="2"/>
  <c r="VA29" i="2"/>
  <c r="VA30" i="2"/>
  <c r="VA33" i="2"/>
  <c r="VA35" i="2"/>
  <c r="VA37" i="2"/>
  <c r="UZ11" i="2"/>
  <c r="UZ13" i="2" s="1"/>
  <c r="UZ18" i="2"/>
  <c r="UZ20" i="2"/>
  <c r="UZ22" i="2"/>
  <c r="UZ23" i="2"/>
  <c r="UZ25" i="2"/>
  <c r="UZ28" i="2"/>
  <c r="UZ29" i="2"/>
  <c r="UZ30" i="2"/>
  <c r="UZ31" i="2"/>
  <c r="UZ33" i="2"/>
  <c r="UZ35" i="2"/>
  <c r="UZ36" i="2"/>
  <c r="UX11" i="2"/>
  <c r="UX13" i="2" s="1"/>
  <c r="UY11" i="2"/>
  <c r="UY13" i="2" s="1"/>
  <c r="UX15" i="2"/>
  <c r="UX20" i="2"/>
  <c r="UY20" i="2"/>
  <c r="UX24" i="2"/>
  <c r="UX25" i="2"/>
  <c r="UX28" i="2"/>
  <c r="UY28" i="2"/>
  <c r="UX29" i="2"/>
  <c r="UX30" i="2"/>
  <c r="UX33" i="2"/>
  <c r="UY33" i="2"/>
  <c r="UX35" i="2"/>
  <c r="UV11" i="2"/>
  <c r="UV14" i="2" s="1"/>
  <c r="UW11" i="2"/>
  <c r="UW14" i="2" s="1"/>
  <c r="UW13" i="2"/>
  <c r="UW17" i="2"/>
  <c r="UV20" i="2"/>
  <c r="UW20" i="2"/>
  <c r="UW22" i="2"/>
  <c r="UW24" i="2"/>
  <c r="UW25" i="2"/>
  <c r="UW26" i="2"/>
  <c r="UV28" i="2"/>
  <c r="UW28" i="2"/>
  <c r="UW29" i="2"/>
  <c r="UW31" i="2"/>
  <c r="UV33" i="2"/>
  <c r="UW33" i="2"/>
  <c r="UW35" i="2"/>
  <c r="UT11" i="2"/>
  <c r="UT13" i="2" s="1"/>
  <c r="UU11" i="2"/>
  <c r="UU13" i="2" s="1"/>
  <c r="UT12" i="2"/>
  <c r="UT15" i="2"/>
  <c r="UT20" i="2"/>
  <c r="UU20" i="2"/>
  <c r="UT23" i="2"/>
  <c r="UT25" i="2"/>
  <c r="UT28" i="2"/>
  <c r="UU28" i="2"/>
  <c r="UT29" i="2"/>
  <c r="UT31" i="2"/>
  <c r="UT33" i="2"/>
  <c r="UU33" i="2"/>
  <c r="UT35" i="2"/>
  <c r="UU35" i="2"/>
  <c r="UT36" i="2"/>
  <c r="UR11" i="2"/>
  <c r="UR13" i="2" s="1"/>
  <c r="US11" i="2"/>
  <c r="US12" i="2" s="1"/>
  <c r="UR12" i="2"/>
  <c r="UR20" i="2"/>
  <c r="US20" i="2"/>
  <c r="UR24" i="2"/>
  <c r="UR25" i="2"/>
  <c r="UR28" i="2"/>
  <c r="US28" i="2"/>
  <c r="UR29" i="2"/>
  <c r="US29" i="2"/>
  <c r="UR30" i="2"/>
  <c r="UR33" i="2"/>
  <c r="US33" i="2"/>
  <c r="UR35" i="2"/>
  <c r="UP11" i="2"/>
  <c r="UP13" i="2" s="1"/>
  <c r="UQ11" i="2"/>
  <c r="UQ12" i="2"/>
  <c r="UQ13" i="2"/>
  <c r="UQ14" i="2"/>
  <c r="UQ15" i="2"/>
  <c r="UQ17" i="2"/>
  <c r="UQ18" i="2"/>
  <c r="UP20" i="2"/>
  <c r="UQ20" i="2"/>
  <c r="UQ22" i="2"/>
  <c r="UQ23" i="2"/>
  <c r="UQ24" i="2"/>
  <c r="UQ25" i="2"/>
  <c r="UQ26" i="2"/>
  <c r="UP28" i="2"/>
  <c r="UQ28" i="2"/>
  <c r="UP29" i="2"/>
  <c r="UQ29" i="2"/>
  <c r="UQ30" i="2"/>
  <c r="UQ31" i="2"/>
  <c r="UP33" i="2"/>
  <c r="UQ33" i="2"/>
  <c r="UQ35" i="2"/>
  <c r="UQ36" i="2"/>
  <c r="UQ37" i="2"/>
  <c r="UN11" i="2"/>
  <c r="UN13" i="2" s="1"/>
  <c r="UO11" i="2"/>
  <c r="UO37" i="2" s="1"/>
  <c r="UO12" i="2"/>
  <c r="UO15" i="2"/>
  <c r="UN20" i="2"/>
  <c r="UO20" i="2"/>
  <c r="UN24" i="2"/>
  <c r="UO24" i="2"/>
  <c r="UO25" i="2"/>
  <c r="UN28" i="2"/>
  <c r="UO28" i="2"/>
  <c r="UO29" i="2"/>
  <c r="UN30" i="2"/>
  <c r="UO30" i="2"/>
  <c r="UN33" i="2"/>
  <c r="UO33" i="2"/>
  <c r="UO35" i="2"/>
  <c r="UL11" i="2"/>
  <c r="UL14" i="2" s="1"/>
  <c r="UM11" i="2"/>
  <c r="UM13" i="2" s="1"/>
  <c r="UL12" i="2"/>
  <c r="UL17" i="2"/>
  <c r="UL20" i="2"/>
  <c r="UM20" i="2"/>
  <c r="UL22" i="2"/>
  <c r="UL24" i="2"/>
  <c r="UL26" i="2"/>
  <c r="UL28" i="2"/>
  <c r="UM28" i="2"/>
  <c r="UL29" i="2"/>
  <c r="UM29" i="2"/>
  <c r="UL30" i="2"/>
  <c r="UL31" i="2"/>
  <c r="UL33" i="2"/>
  <c r="UM33" i="2"/>
  <c r="UL35" i="2"/>
  <c r="UL36" i="2"/>
  <c r="UJ11" i="2"/>
  <c r="UJ13" i="2" s="1"/>
  <c r="UK11" i="2"/>
  <c r="UK13" i="2" s="1"/>
  <c r="UJ12" i="2"/>
  <c r="UJ15" i="2"/>
  <c r="UJ17" i="2"/>
  <c r="UJ18" i="2"/>
  <c r="UK18" i="2"/>
  <c r="UJ20" i="2"/>
  <c r="UK20" i="2"/>
  <c r="UJ23" i="2"/>
  <c r="UJ24" i="2"/>
  <c r="UJ25" i="2"/>
  <c r="UJ28" i="2"/>
  <c r="UK28" i="2"/>
  <c r="UJ29" i="2"/>
  <c r="UJ30" i="2"/>
  <c r="UK30" i="2"/>
  <c r="UJ31" i="2"/>
  <c r="UJ33" i="2"/>
  <c r="UK33" i="2"/>
  <c r="UJ35" i="2"/>
  <c r="UJ36" i="2"/>
  <c r="UJ37" i="2"/>
  <c r="UK37" i="2"/>
  <c r="UH11" i="2"/>
  <c r="UH13" i="2" s="1"/>
  <c r="UI11" i="2"/>
  <c r="UI12" i="2" s="1"/>
  <c r="UI13" i="2"/>
  <c r="UI14" i="2"/>
  <c r="UI15" i="2"/>
  <c r="UI17" i="2"/>
  <c r="UI18" i="2"/>
  <c r="UH20" i="2"/>
  <c r="UI20" i="2"/>
  <c r="UI22" i="2"/>
  <c r="UI23" i="2"/>
  <c r="UI24" i="2"/>
  <c r="UI25" i="2"/>
  <c r="UI26" i="2"/>
  <c r="UH28" i="2"/>
  <c r="UI28" i="2"/>
  <c r="UH29" i="2"/>
  <c r="UI29" i="2"/>
  <c r="UI30" i="2"/>
  <c r="UI31" i="2"/>
  <c r="UH33" i="2"/>
  <c r="UI33" i="2"/>
  <c r="UI35" i="2"/>
  <c r="UH37" i="2"/>
  <c r="UI37" i="2"/>
  <c r="UF11" i="2"/>
  <c r="UF13" i="2" s="1"/>
  <c r="UG11" i="2"/>
  <c r="UG13" i="2" s="1"/>
  <c r="UF12" i="2"/>
  <c r="UF15" i="2"/>
  <c r="UF20" i="2"/>
  <c r="UG20" i="2"/>
  <c r="UF24" i="2"/>
  <c r="UF25" i="2"/>
  <c r="UF28" i="2"/>
  <c r="UG28" i="2"/>
  <c r="UF29" i="2"/>
  <c r="UF33" i="2"/>
  <c r="UG33" i="2"/>
  <c r="UF35" i="2"/>
  <c r="UE11" i="2"/>
  <c r="UE15" i="2" s="1"/>
  <c r="UE13" i="2"/>
  <c r="UE20" i="2"/>
  <c r="UE26" i="2"/>
  <c r="UE28" i="2"/>
  <c r="UE33" i="2"/>
  <c r="UD11" i="2"/>
  <c r="UD13" i="2" s="1"/>
  <c r="UD20" i="2"/>
  <c r="UD28" i="2"/>
  <c r="UD29" i="2"/>
  <c r="UD33" i="2"/>
  <c r="UC11" i="2"/>
  <c r="UC13" i="2" s="1"/>
  <c r="UC12" i="2"/>
  <c r="UC20" i="2"/>
  <c r="UC28" i="2"/>
  <c r="UC29" i="2"/>
  <c r="UC33" i="2"/>
  <c r="UB11" i="2"/>
  <c r="UB13" i="2" s="1"/>
  <c r="UB15" i="2"/>
  <c r="UB20" i="2"/>
  <c r="UB23" i="2"/>
  <c r="UB24" i="2"/>
  <c r="UB25" i="2"/>
  <c r="UB28" i="2"/>
  <c r="UB30" i="2"/>
  <c r="UB31" i="2"/>
  <c r="UB33" i="2"/>
  <c r="UB35" i="2"/>
  <c r="UB36" i="2"/>
  <c r="UB37" i="2"/>
  <c r="UA11" i="2"/>
  <c r="UA13" i="2" s="1"/>
  <c r="UA20" i="2"/>
  <c r="UA28" i="2"/>
  <c r="UA33" i="2"/>
  <c r="TZ11" i="2"/>
  <c r="TZ13" i="2" s="1"/>
  <c r="TZ20" i="2"/>
  <c r="TZ28" i="2"/>
  <c r="TZ33" i="2"/>
  <c r="TY11" i="2"/>
  <c r="TY13" i="2" s="1"/>
  <c r="TY20" i="2"/>
  <c r="TY25" i="2"/>
  <c r="TY28" i="2"/>
  <c r="TY33" i="2"/>
  <c r="TY35" i="2"/>
  <c r="TX11" i="2"/>
  <c r="TX17" i="2" s="1"/>
  <c r="TX20" i="2"/>
  <c r="TX26" i="2"/>
  <c r="TX28" i="2"/>
  <c r="TX33" i="2"/>
  <c r="TW11" i="2"/>
  <c r="TW13" i="2" s="1"/>
  <c r="TW20" i="2"/>
  <c r="TW28" i="2"/>
  <c r="TW33" i="2"/>
  <c r="TU11" i="2"/>
  <c r="TU14" i="2" s="1"/>
  <c r="TV11" i="2"/>
  <c r="TV14" i="2" s="1"/>
  <c r="TU20" i="2"/>
  <c r="TV20" i="2"/>
  <c r="TU28" i="2"/>
  <c r="TV28" i="2"/>
  <c r="TU33" i="2"/>
  <c r="TV33" i="2"/>
  <c r="TS11" i="2"/>
  <c r="TS13" i="2" s="1"/>
  <c r="TT11" i="2"/>
  <c r="TT13" i="2" s="1"/>
  <c r="TS12" i="2"/>
  <c r="TS20" i="2"/>
  <c r="TT20" i="2"/>
  <c r="TS24" i="2"/>
  <c r="TS28" i="2"/>
  <c r="TT28" i="2"/>
  <c r="TS29" i="2"/>
  <c r="TS30" i="2"/>
  <c r="TS33" i="2"/>
  <c r="TT33" i="2"/>
  <c r="TQ11" i="2"/>
  <c r="TQ14" i="2" s="1"/>
  <c r="TR11" i="2"/>
  <c r="TR14" i="2" s="1"/>
  <c r="TR15" i="2"/>
  <c r="TR17" i="2"/>
  <c r="TQ20" i="2"/>
  <c r="TR20" i="2"/>
  <c r="TR23" i="2"/>
  <c r="TR24" i="2"/>
  <c r="TQ28" i="2"/>
  <c r="TR28" i="2"/>
  <c r="TR30" i="2"/>
  <c r="TQ31" i="2"/>
  <c r="TQ33" i="2"/>
  <c r="TR33" i="2"/>
  <c r="TR37" i="2"/>
  <c r="TO11" i="2"/>
  <c r="TO14" i="2" s="1"/>
  <c r="TP11" i="2"/>
  <c r="TP13" i="2" s="1"/>
  <c r="TO13" i="2"/>
  <c r="TO20" i="2"/>
  <c r="TP20" i="2"/>
  <c r="TO24" i="2"/>
  <c r="TO28" i="2"/>
  <c r="TP28" i="2"/>
  <c r="TP29" i="2"/>
  <c r="TO31" i="2"/>
  <c r="TO33" i="2"/>
  <c r="TP33" i="2"/>
  <c r="TM11" i="2"/>
  <c r="TM13" i="2" s="1"/>
  <c r="TN11" i="2"/>
  <c r="TN13" i="2" s="1"/>
  <c r="TM15" i="2"/>
  <c r="TM17" i="2"/>
  <c r="TM20" i="2"/>
  <c r="TN20" i="2"/>
  <c r="TM24" i="2"/>
  <c r="TM28" i="2"/>
  <c r="TN28" i="2"/>
  <c r="TM33" i="2"/>
  <c r="TN33" i="2"/>
  <c r="TK11" i="2"/>
  <c r="TK13" i="2" s="1"/>
  <c r="TL11" i="2"/>
  <c r="TL13" i="2" s="1"/>
  <c r="TL12" i="2"/>
  <c r="TK20" i="2"/>
  <c r="TL20" i="2"/>
  <c r="TK24" i="2"/>
  <c r="TK28" i="2"/>
  <c r="TL28" i="2"/>
  <c r="TK33" i="2"/>
  <c r="TL33" i="2"/>
  <c r="TI11" i="2"/>
  <c r="TI13" i="2" s="1"/>
  <c r="TJ11" i="2"/>
  <c r="TJ13" i="2" s="1"/>
  <c r="TI20" i="2"/>
  <c r="TJ20" i="2"/>
  <c r="TI28" i="2"/>
  <c r="TJ28" i="2"/>
  <c r="TI31" i="2"/>
  <c r="TI33" i="2"/>
  <c r="TJ33" i="2"/>
  <c r="TG11" i="2"/>
  <c r="TG13" i="2" s="1"/>
  <c r="TH11" i="2"/>
  <c r="TH13" i="2" s="1"/>
  <c r="TG14" i="2"/>
  <c r="TG15" i="2"/>
  <c r="TG20" i="2"/>
  <c r="TH20" i="2"/>
  <c r="TH22" i="2"/>
  <c r="TG23" i="2"/>
  <c r="TG28" i="2"/>
  <c r="TH28" i="2"/>
  <c r="TG30" i="2"/>
  <c r="TG31" i="2"/>
  <c r="TG33" i="2"/>
  <c r="TH33" i="2"/>
  <c r="TG36" i="2"/>
  <c r="TG37" i="2"/>
  <c r="TE11" i="2"/>
  <c r="TE13" i="2" s="1"/>
  <c r="TF11" i="2"/>
  <c r="TF13" i="2" s="1"/>
  <c r="TE20" i="2"/>
  <c r="TF20" i="2"/>
  <c r="TE28" i="2"/>
  <c r="TF28" i="2"/>
  <c r="TE33" i="2"/>
  <c r="TF33" i="2"/>
  <c r="TD11" i="2"/>
  <c r="TD13" i="2" s="1"/>
  <c r="TD12" i="2"/>
  <c r="TD20" i="2"/>
  <c r="TD28" i="2"/>
  <c r="TD33" i="2"/>
  <c r="TB11" i="2"/>
  <c r="TB13" i="2" s="1"/>
  <c r="TC11" i="2"/>
  <c r="TC13" i="2" s="1"/>
  <c r="TB12" i="2"/>
  <c r="TC12" i="2"/>
  <c r="TB20" i="2"/>
  <c r="TC20" i="2"/>
  <c r="TB28" i="2"/>
  <c r="TC28" i="2"/>
  <c r="TB29" i="2"/>
  <c r="TB30" i="2"/>
  <c r="TB33" i="2"/>
  <c r="TC33" i="2"/>
  <c r="SZ11" i="2"/>
  <c r="SZ12" i="2" s="1"/>
  <c r="TA11" i="2"/>
  <c r="TA13" i="2" s="1"/>
  <c r="TA12" i="2"/>
  <c r="TA14" i="2"/>
  <c r="SZ15" i="2"/>
  <c r="SZ20" i="2"/>
  <c r="TA20" i="2"/>
  <c r="SZ22" i="2"/>
  <c r="TA26" i="2"/>
  <c r="SZ28" i="2"/>
  <c r="TA28" i="2"/>
  <c r="TA29" i="2"/>
  <c r="SZ33" i="2"/>
  <c r="TA33" i="2"/>
  <c r="TA35" i="2"/>
  <c r="TA36" i="2"/>
  <c r="SZ37" i="2"/>
  <c r="TA37" i="2"/>
  <c r="SY11" i="2"/>
  <c r="SY13" i="2" s="1"/>
  <c r="SY20" i="2"/>
  <c r="SY28" i="2"/>
  <c r="SY33" i="2"/>
  <c r="SW11" i="2"/>
  <c r="SW14" i="2" s="1"/>
  <c r="SX11" i="2"/>
  <c r="SX12" i="2" s="1"/>
  <c r="SW12" i="2"/>
  <c r="SW13" i="2"/>
  <c r="SW20" i="2"/>
  <c r="SX20" i="2"/>
  <c r="SW24" i="2"/>
  <c r="SX24" i="2"/>
  <c r="SW25" i="2"/>
  <c r="SW26" i="2"/>
  <c r="SW28" i="2"/>
  <c r="SX28" i="2"/>
  <c r="SW31" i="2"/>
  <c r="SW33" i="2"/>
  <c r="SX33" i="2"/>
  <c r="SW35" i="2"/>
  <c r="SV11" i="2"/>
  <c r="SV13" i="2" s="1"/>
  <c r="SV20" i="2"/>
  <c r="SV28" i="2"/>
  <c r="SV33" i="2"/>
  <c r="SU11" i="2"/>
  <c r="SU12" i="2" s="1"/>
  <c r="SU20" i="2"/>
  <c r="SU25" i="2"/>
  <c r="SU28" i="2"/>
  <c r="SU33" i="2"/>
  <c r="SS11" i="2"/>
  <c r="SS14" i="2" s="1"/>
  <c r="ST11" i="2"/>
  <c r="ST13" i="2" s="1"/>
  <c r="SS20" i="2"/>
  <c r="ST20" i="2"/>
  <c r="SS28" i="2"/>
  <c r="ST28" i="2"/>
  <c r="SS33" i="2"/>
  <c r="ST33" i="2"/>
  <c r="SQ11" i="2"/>
  <c r="SQ12" i="2" s="1"/>
  <c r="SR11" i="2"/>
  <c r="SR13" i="2" s="1"/>
  <c r="SQ20" i="2"/>
  <c r="SR20" i="2"/>
  <c r="SQ22" i="2"/>
  <c r="SQ28" i="2"/>
  <c r="SR28" i="2"/>
  <c r="SQ33" i="2"/>
  <c r="SR33" i="2"/>
  <c r="SO11" i="2"/>
  <c r="SO13" i="2" s="1"/>
  <c r="SP11" i="2"/>
  <c r="SP13" i="2" s="1"/>
  <c r="SO12" i="2"/>
  <c r="SO20" i="2"/>
  <c r="SP20" i="2"/>
  <c r="SO28" i="2"/>
  <c r="SP28" i="2"/>
  <c r="SO33" i="2"/>
  <c r="SP33" i="2"/>
  <c r="SM11" i="2"/>
  <c r="SM14" i="2" s="1"/>
  <c r="SN11" i="2"/>
  <c r="SN13" i="2" s="1"/>
  <c r="SM20" i="2"/>
  <c r="SN20" i="2"/>
  <c r="SM28" i="2"/>
  <c r="SN28" i="2"/>
  <c r="SM33" i="2"/>
  <c r="SN33" i="2"/>
  <c r="SK11" i="2"/>
  <c r="SK13" i="2" s="1"/>
  <c r="SL11" i="2"/>
  <c r="SL13" i="2" s="1"/>
  <c r="SK20" i="2"/>
  <c r="SL20" i="2"/>
  <c r="SK28" i="2"/>
  <c r="SL28" i="2"/>
  <c r="SK29" i="2"/>
  <c r="SK33" i="2"/>
  <c r="SL33" i="2"/>
  <c r="SI11" i="2"/>
  <c r="SI12" i="2" s="1"/>
  <c r="SJ11" i="2"/>
  <c r="SJ12" i="2" s="1"/>
  <c r="SI20" i="2"/>
  <c r="SJ20" i="2"/>
  <c r="SI28" i="2"/>
  <c r="SJ28" i="2"/>
  <c r="SI33" i="2"/>
  <c r="SJ33" i="2"/>
  <c r="SG11" i="2"/>
  <c r="SG14" i="2" s="1"/>
  <c r="SH11" i="2"/>
  <c r="SH12" i="2" s="1"/>
  <c r="SG20" i="2"/>
  <c r="SH20" i="2"/>
  <c r="SH24" i="2"/>
  <c r="SG28" i="2"/>
  <c r="SH28" i="2"/>
  <c r="SH30" i="2"/>
  <c r="SG33" i="2"/>
  <c r="SH33" i="2"/>
  <c r="SH36" i="2"/>
  <c r="SE11" i="2"/>
  <c r="SE13" i="2" s="1"/>
  <c r="SF11" i="2"/>
  <c r="SF14" i="2" s="1"/>
  <c r="SF15" i="2"/>
  <c r="SE20" i="2"/>
  <c r="SF20" i="2"/>
  <c r="SE28" i="2"/>
  <c r="SF28" i="2"/>
  <c r="SE33" i="2"/>
  <c r="SF33" i="2"/>
  <c r="SF35" i="2"/>
  <c r="SC11" i="2"/>
  <c r="SC14" i="2" s="1"/>
  <c r="SD11" i="2"/>
  <c r="SD13" i="2" s="1"/>
  <c r="SC20" i="2"/>
  <c r="SD20" i="2"/>
  <c r="SC28" i="2"/>
  <c r="SD28" i="2"/>
  <c r="SC33" i="2"/>
  <c r="SD33" i="2"/>
  <c r="SA11" i="2"/>
  <c r="SA36" i="2" s="1"/>
  <c r="SB11" i="2"/>
  <c r="SB13" i="2" s="1"/>
  <c r="SA20" i="2"/>
  <c r="SB20" i="2"/>
  <c r="SA28" i="2"/>
  <c r="SB28" i="2"/>
  <c r="SA33" i="2"/>
  <c r="SB33" i="2"/>
  <c r="RY11" i="2"/>
  <c r="RY12" i="2" s="1"/>
  <c r="RZ11" i="2"/>
  <c r="RZ13" i="2" s="1"/>
  <c r="RY20" i="2"/>
  <c r="RZ20" i="2"/>
  <c r="RY28" i="2"/>
  <c r="RZ28" i="2"/>
  <c r="RY33" i="2"/>
  <c r="RZ33" i="2"/>
  <c r="RW11" i="2"/>
  <c r="RW13" i="2" s="1"/>
  <c r="RX11" i="2"/>
  <c r="RX12" i="2" s="1"/>
  <c r="RW20" i="2"/>
  <c r="RX20" i="2"/>
  <c r="RW28" i="2"/>
  <c r="RX28" i="2"/>
  <c r="RW33" i="2"/>
  <c r="RX33" i="2"/>
  <c r="RU11" i="2"/>
  <c r="RU12" i="2" s="1"/>
  <c r="RV11" i="2"/>
  <c r="RV12" i="2" s="1"/>
  <c r="RU20" i="2"/>
  <c r="RV20" i="2"/>
  <c r="RU28" i="2"/>
  <c r="RV28" i="2"/>
  <c r="RU33" i="2"/>
  <c r="RV33" i="2"/>
  <c r="RS11" i="2"/>
  <c r="RS14" i="2" s="1"/>
  <c r="RT11" i="2"/>
  <c r="RT13" i="2" s="1"/>
  <c r="RS20" i="2"/>
  <c r="RT20" i="2"/>
  <c r="RS28" i="2"/>
  <c r="RT28" i="2"/>
  <c r="RS33" i="2"/>
  <c r="RT33" i="2"/>
  <c r="RQ11" i="2"/>
  <c r="RQ14" i="2" s="1"/>
  <c r="RR11" i="2"/>
  <c r="RR12" i="2" s="1"/>
  <c r="RQ20" i="2"/>
  <c r="RR20" i="2"/>
  <c r="RR22" i="2"/>
  <c r="RR25" i="2"/>
  <c r="RQ26" i="2"/>
  <c r="RQ28" i="2"/>
  <c r="RR28" i="2"/>
  <c r="RQ33" i="2"/>
  <c r="RR33" i="2"/>
  <c r="RO11" i="2"/>
  <c r="RO13" i="2" s="1"/>
  <c r="RP11" i="2"/>
  <c r="RP18" i="2" s="1"/>
  <c r="RO20" i="2"/>
  <c r="RP20" i="2"/>
  <c r="RO28" i="2"/>
  <c r="RP28" i="2"/>
  <c r="RO33" i="2"/>
  <c r="RP33" i="2"/>
  <c r="RM11" i="2"/>
  <c r="RM12" i="2" s="1"/>
  <c r="RN11" i="2"/>
  <c r="RN13" i="2" s="1"/>
  <c r="RM20" i="2"/>
  <c r="RN20" i="2"/>
  <c r="RM28" i="2"/>
  <c r="RN28" i="2"/>
  <c r="RM33" i="2"/>
  <c r="RN33" i="2"/>
  <c r="RK11" i="2"/>
  <c r="RK15" i="2" s="1"/>
  <c r="RL11" i="2"/>
  <c r="RL13" i="2" s="1"/>
  <c r="RK20" i="2"/>
  <c r="RL20" i="2"/>
  <c r="RK28" i="2"/>
  <c r="RL28" i="2"/>
  <c r="RK33" i="2"/>
  <c r="RL33" i="2"/>
  <c r="RI11" i="2"/>
  <c r="RI13" i="2" s="1"/>
  <c r="RJ11" i="2"/>
  <c r="RJ15" i="2" s="1"/>
  <c r="RI20" i="2"/>
  <c r="RJ20" i="2"/>
  <c r="RI28" i="2"/>
  <c r="RJ28" i="2"/>
  <c r="RI33" i="2"/>
  <c r="RJ33" i="2"/>
  <c r="QW11" i="2"/>
  <c r="QW12" i="2" s="1"/>
  <c r="QX11" i="2"/>
  <c r="QX17" i="2" s="1"/>
  <c r="QY11" i="2"/>
  <c r="QY12" i="2" s="1"/>
  <c r="QZ11" i="2"/>
  <c r="QZ17" i="2" s="1"/>
  <c r="RA11" i="2"/>
  <c r="RA14" i="2" s="1"/>
  <c r="RB11" i="2"/>
  <c r="RB12" i="2" s="1"/>
  <c r="RC11" i="2"/>
  <c r="RC12" i="2" s="1"/>
  <c r="RD11" i="2"/>
  <c r="RD12" i="2" s="1"/>
  <c r="RE11" i="2"/>
  <c r="RE12" i="2" s="1"/>
  <c r="RF11" i="2"/>
  <c r="RF14" i="2" s="1"/>
  <c r="RG11" i="2"/>
  <c r="RG37" i="2" s="1"/>
  <c r="RH11" i="2"/>
  <c r="RH12" i="2" s="1"/>
  <c r="RA18" i="2"/>
  <c r="QW20" i="2"/>
  <c r="QX20" i="2"/>
  <c r="QY20" i="2"/>
  <c r="QZ20" i="2"/>
  <c r="RA20" i="2"/>
  <c r="RB20" i="2"/>
  <c r="RC20" i="2"/>
  <c r="RD20" i="2"/>
  <c r="RE20" i="2"/>
  <c r="RF20" i="2"/>
  <c r="RG20" i="2"/>
  <c r="RH20" i="2"/>
  <c r="QW28" i="2"/>
  <c r="QX28" i="2"/>
  <c r="QY28" i="2"/>
  <c r="QZ28" i="2"/>
  <c r="RA28" i="2"/>
  <c r="RB28" i="2"/>
  <c r="RC28" i="2"/>
  <c r="RD28" i="2"/>
  <c r="RE28" i="2"/>
  <c r="RF28" i="2"/>
  <c r="RG28" i="2"/>
  <c r="RH28" i="2"/>
  <c r="QW33" i="2"/>
  <c r="QX33" i="2"/>
  <c r="QY33" i="2"/>
  <c r="QZ33" i="2"/>
  <c r="RA33" i="2"/>
  <c r="RB33" i="2"/>
  <c r="RC33" i="2"/>
  <c r="RD33" i="2"/>
  <c r="RE33" i="2"/>
  <c r="RF33" i="2"/>
  <c r="RG33" i="2"/>
  <c r="RH33" i="2"/>
  <c r="QU1" i="2"/>
  <c r="QV1" i="2"/>
  <c r="QU11" i="2"/>
  <c r="QU12" i="2" s="1"/>
  <c r="QV11" i="2"/>
  <c r="QV36" i="2" s="1"/>
  <c r="QU20" i="2"/>
  <c r="QV20" i="2"/>
  <c r="QU28" i="2"/>
  <c r="QV28" i="2"/>
  <c r="QU33" i="2"/>
  <c r="QV33" i="2"/>
  <c r="QS1" i="2"/>
  <c r="QT1" i="2"/>
  <c r="QS11" i="2"/>
  <c r="QS12" i="2" s="1"/>
  <c r="QT11" i="2"/>
  <c r="QT12" i="2" s="1"/>
  <c r="QS20" i="2"/>
  <c r="QT20" i="2"/>
  <c r="QS28" i="2"/>
  <c r="QT28" i="2"/>
  <c r="QS33" i="2"/>
  <c r="QT33" i="2"/>
  <c r="VD23" i="2" l="1"/>
  <c r="VD18" i="2"/>
  <c r="VD14" i="2"/>
  <c r="VD3" i="2" s="1"/>
  <c r="VD36" i="2"/>
  <c r="VD6" i="2" s="1"/>
  <c r="VD31" i="2"/>
  <c r="VD5" i="2" s="1"/>
  <c r="VD26" i="2"/>
  <c r="VD22" i="2"/>
  <c r="VD17" i="2"/>
  <c r="VC3" i="2"/>
  <c r="VC36" i="2"/>
  <c r="VC26" i="2"/>
  <c r="VC17" i="2"/>
  <c r="VC35" i="2"/>
  <c r="VC25" i="2"/>
  <c r="VC31" i="2"/>
  <c r="VC5" i="2" s="1"/>
  <c r="VC22" i="2"/>
  <c r="VB30" i="2"/>
  <c r="VB12" i="2"/>
  <c r="VB36" i="2"/>
  <c r="VB26" i="2"/>
  <c r="VB17" i="2"/>
  <c r="VB35" i="2"/>
  <c r="VB25" i="2"/>
  <c r="VB24" i="2"/>
  <c r="VB15" i="2"/>
  <c r="VB23" i="2"/>
  <c r="VB14" i="2"/>
  <c r="VB31" i="2"/>
  <c r="VB22" i="2"/>
  <c r="VA18" i="2"/>
  <c r="VA36" i="2"/>
  <c r="VA34" i="2" s="1"/>
  <c r="VA26" i="2"/>
  <c r="VA17" i="2"/>
  <c r="VA24" i="2"/>
  <c r="VA15" i="2"/>
  <c r="VA23" i="2"/>
  <c r="VA14" i="2"/>
  <c r="VA31" i="2"/>
  <c r="VA5" i="2" s="1"/>
  <c r="VA22" i="2"/>
  <c r="RB26" i="2"/>
  <c r="TN25" i="2"/>
  <c r="TP24" i="2"/>
  <c r="TQ36" i="2"/>
  <c r="UE35" i="2"/>
  <c r="UE22" i="2"/>
  <c r="UM15" i="2"/>
  <c r="UV13" i="2"/>
  <c r="UZ24" i="2"/>
  <c r="UZ21" i="2" s="1"/>
  <c r="RK29" i="2"/>
  <c r="TI25" i="2"/>
  <c r="UE36" i="2"/>
  <c r="SY25" i="2"/>
  <c r="TA23" i="2"/>
  <c r="TC25" i="2"/>
  <c r="TH26" i="2"/>
  <c r="QY30" i="2"/>
  <c r="RQ31" i="2"/>
  <c r="RQ13" i="2"/>
  <c r="SO25" i="2"/>
  <c r="ST35" i="2"/>
  <c r="SY24" i="2"/>
  <c r="TA22" i="2"/>
  <c r="TB25" i="2"/>
  <c r="TG26" i="2"/>
  <c r="TH17" i="2"/>
  <c r="TI36" i="2"/>
  <c r="TO22" i="2"/>
  <c r="TR35" i="2"/>
  <c r="TR25" i="2"/>
  <c r="TR13" i="2"/>
  <c r="TW24" i="2"/>
  <c r="TY24" i="2"/>
  <c r="UA30" i="2"/>
  <c r="UF30" i="2"/>
  <c r="UI36" i="2"/>
  <c r="UI34" i="2" s="1"/>
  <c r="UJ22" i="2"/>
  <c r="UJ21" i="2" s="1"/>
  <c r="UK14" i="2"/>
  <c r="UL25" i="2"/>
  <c r="UL15" i="2"/>
  <c r="UN25" i="2"/>
  <c r="UN12" i="2"/>
  <c r="US24" i="2"/>
  <c r="UU30" i="2"/>
  <c r="UU24" i="2"/>
  <c r="UT14" i="2"/>
  <c r="UT3" i="2" s="1"/>
  <c r="UV35" i="2"/>
  <c r="UV22" i="2"/>
  <c r="UW12" i="2"/>
  <c r="UY29" i="2"/>
  <c r="UE23" i="2"/>
  <c r="RA26" i="2"/>
  <c r="RI24" i="2"/>
  <c r="TI24" i="2"/>
  <c r="RA29" i="2"/>
  <c r="RJ35" i="2"/>
  <c r="RQ12" i="2"/>
  <c r="SM12" i="2"/>
  <c r="TB24" i="2"/>
  <c r="TE24" i="2"/>
  <c r="TG25" i="2"/>
  <c r="TG17" i="2"/>
  <c r="TL26" i="2"/>
  <c r="TQ25" i="2"/>
  <c r="TQ13" i="2"/>
  <c r="TU36" i="2"/>
  <c r="TX18" i="2"/>
  <c r="UD30" i="2"/>
  <c r="UE31" i="2"/>
  <c r="UE17" i="2"/>
  <c r="UG29" i="2"/>
  <c r="UJ26" i="2"/>
  <c r="UK12" i="2"/>
  <c r="UM24" i="2"/>
  <c r="UL13" i="2"/>
  <c r="UP24" i="2"/>
  <c r="UP15" i="2"/>
  <c r="UT37" i="2"/>
  <c r="UT6" i="2" s="1"/>
  <c r="UT30" i="2"/>
  <c r="UT5" i="2" s="1"/>
  <c r="UT24" i="2"/>
  <c r="UU12" i="2"/>
  <c r="UV12" i="2"/>
  <c r="UY15" i="2"/>
  <c r="RI29" i="2"/>
  <c r="SY30" i="2"/>
  <c r="UG24" i="2"/>
  <c r="TU26" i="2"/>
  <c r="SQ23" i="2"/>
  <c r="SY37" i="2"/>
  <c r="SY12" i="2"/>
  <c r="TA30" i="2"/>
  <c r="TH31" i="2"/>
  <c r="TH23" i="2"/>
  <c r="TH15" i="2"/>
  <c r="TI12" i="2"/>
  <c r="TL25" i="2"/>
  <c r="TM18" i="2"/>
  <c r="TM9" i="2" s="1"/>
  <c r="TT25" i="2"/>
  <c r="TU35" i="2"/>
  <c r="TU17" i="2"/>
  <c r="TW17" i="2"/>
  <c r="UC30" i="2"/>
  <c r="UE29" i="2"/>
  <c r="UE14" i="2"/>
  <c r="UK25" i="2"/>
  <c r="UU29" i="2"/>
  <c r="UK24" i="2"/>
  <c r="UN29" i="2"/>
  <c r="US15" i="2"/>
  <c r="UV31" i="2"/>
  <c r="UV17" i="2"/>
  <c r="UZ15" i="2"/>
  <c r="UV26" i="2"/>
  <c r="RX36" i="2"/>
  <c r="RQ37" i="2"/>
  <c r="SY29" i="2"/>
  <c r="TG22" i="2"/>
  <c r="TG12" i="2"/>
  <c r="TG3" i="2" s="1"/>
  <c r="TM26" i="2"/>
  <c r="TN12" i="2"/>
  <c r="TQ30" i="2"/>
  <c r="TW36" i="2"/>
  <c r="TX30" i="2"/>
  <c r="TY29" i="2"/>
  <c r="UE25" i="2"/>
  <c r="UH24" i="2"/>
  <c r="UH15" i="2"/>
  <c r="UK29" i="2"/>
  <c r="UR15" i="2"/>
  <c r="UT18" i="2"/>
  <c r="UW36" i="2"/>
  <c r="UW34" i="2" s="1"/>
  <c r="UW30" i="2"/>
  <c r="UW5" i="2" s="1"/>
  <c r="UV25" i="2"/>
  <c r="UW15" i="2"/>
  <c r="UY24" i="2"/>
  <c r="UZ37" i="2"/>
  <c r="UZ6" i="2" s="1"/>
  <c r="UZ26" i="2"/>
  <c r="UZ12" i="2"/>
  <c r="UK35" i="2"/>
  <c r="UK23" i="2"/>
  <c r="UK15" i="2"/>
  <c r="UN35" i="2"/>
  <c r="UN15" i="2"/>
  <c r="UU25" i="2"/>
  <c r="UU15" i="2"/>
  <c r="UV36" i="2"/>
  <c r="UV30" i="2"/>
  <c r="UZ34" i="2"/>
  <c r="UZ5" i="2"/>
  <c r="UZ14" i="2"/>
  <c r="UZ17" i="2"/>
  <c r="UY35" i="2"/>
  <c r="UY30" i="2"/>
  <c r="UY25" i="2"/>
  <c r="UY12" i="2"/>
  <c r="UX12" i="2"/>
  <c r="UY23" i="2"/>
  <c r="UY18" i="2"/>
  <c r="UX37" i="2"/>
  <c r="UX23" i="2"/>
  <c r="UX18" i="2"/>
  <c r="UX14" i="2"/>
  <c r="UY37" i="2"/>
  <c r="UY14" i="2"/>
  <c r="UY36" i="2"/>
  <c r="UY31" i="2"/>
  <c r="UY26" i="2"/>
  <c r="UY22" i="2"/>
  <c r="UY17" i="2"/>
  <c r="UX36" i="2"/>
  <c r="UX31" i="2"/>
  <c r="UX5" i="2" s="1"/>
  <c r="UX26" i="2"/>
  <c r="UX22" i="2"/>
  <c r="UX17" i="2"/>
  <c r="UV29" i="2"/>
  <c r="UV24" i="2"/>
  <c r="UV15" i="2"/>
  <c r="UW37" i="2"/>
  <c r="UW6" i="2" s="1"/>
  <c r="UW23" i="2"/>
  <c r="UW4" i="2" s="1"/>
  <c r="UW18" i="2"/>
  <c r="UW16" i="2" s="1"/>
  <c r="UV37" i="2"/>
  <c r="UV23" i="2"/>
  <c r="UV18" i="2"/>
  <c r="UT34" i="2"/>
  <c r="UU37" i="2"/>
  <c r="UU23" i="2"/>
  <c r="UU18" i="2"/>
  <c r="UU14" i="2"/>
  <c r="UU36" i="2"/>
  <c r="UU34" i="2" s="1"/>
  <c r="UU31" i="2"/>
  <c r="UU26" i="2"/>
  <c r="UU22" i="2"/>
  <c r="UU17" i="2"/>
  <c r="UT26" i="2"/>
  <c r="UT22" i="2"/>
  <c r="UT17" i="2"/>
  <c r="US37" i="2"/>
  <c r="US23" i="2"/>
  <c r="US18" i="2"/>
  <c r="US14" i="2"/>
  <c r="UR37" i="2"/>
  <c r="UR23" i="2"/>
  <c r="UR18" i="2"/>
  <c r="UR14" i="2"/>
  <c r="US36" i="2"/>
  <c r="US31" i="2"/>
  <c r="US26" i="2"/>
  <c r="US22" i="2"/>
  <c r="US17" i="2"/>
  <c r="US13" i="2"/>
  <c r="US35" i="2"/>
  <c r="US30" i="2"/>
  <c r="US25" i="2"/>
  <c r="UR36" i="2"/>
  <c r="UR31" i="2"/>
  <c r="UR5" i="2" s="1"/>
  <c r="UR26" i="2"/>
  <c r="UR22" i="2"/>
  <c r="UR17" i="2"/>
  <c r="UQ9" i="2"/>
  <c r="UQ3" i="2"/>
  <c r="UQ5" i="2"/>
  <c r="UQ4" i="2"/>
  <c r="UQ6" i="2"/>
  <c r="UQ34" i="2"/>
  <c r="UQ21" i="2"/>
  <c r="UQ16" i="2"/>
  <c r="UP35" i="2"/>
  <c r="UP30" i="2"/>
  <c r="UP25" i="2"/>
  <c r="UP12" i="2"/>
  <c r="UP37" i="2"/>
  <c r="UP23" i="2"/>
  <c r="UP18" i="2"/>
  <c r="UP14" i="2"/>
  <c r="UP36" i="2"/>
  <c r="UP31" i="2"/>
  <c r="UP26" i="2"/>
  <c r="UP22" i="2"/>
  <c r="UP17" i="2"/>
  <c r="UN37" i="2"/>
  <c r="UN23" i="2"/>
  <c r="UN18" i="2"/>
  <c r="UN14" i="2"/>
  <c r="UO23" i="2"/>
  <c r="UO18" i="2"/>
  <c r="UO14" i="2"/>
  <c r="UO36" i="2"/>
  <c r="UO34" i="2" s="1"/>
  <c r="UO31" i="2"/>
  <c r="UO5" i="2" s="1"/>
  <c r="UO26" i="2"/>
  <c r="UO22" i="2"/>
  <c r="UO17" i="2"/>
  <c r="UO13" i="2"/>
  <c r="UN36" i="2"/>
  <c r="UN31" i="2"/>
  <c r="UN26" i="2"/>
  <c r="UN22" i="2"/>
  <c r="UN17" i="2"/>
  <c r="UL34" i="2"/>
  <c r="UL5" i="2"/>
  <c r="UM35" i="2"/>
  <c r="UM30" i="2"/>
  <c r="UM25" i="2"/>
  <c r="UM12" i="2"/>
  <c r="UM37" i="2"/>
  <c r="UM23" i="2"/>
  <c r="UM18" i="2"/>
  <c r="UM14" i="2"/>
  <c r="UL37" i="2"/>
  <c r="UL6" i="2" s="1"/>
  <c r="UL23" i="2"/>
  <c r="UL18" i="2"/>
  <c r="UL9" i="2" s="1"/>
  <c r="UM36" i="2"/>
  <c r="UM31" i="2"/>
  <c r="UM26" i="2"/>
  <c r="UM22" i="2"/>
  <c r="UM17" i="2"/>
  <c r="UJ16" i="2"/>
  <c r="UJ34" i="2"/>
  <c r="UJ9" i="2"/>
  <c r="UJ5" i="2"/>
  <c r="UJ6" i="2"/>
  <c r="UJ14" i="2"/>
  <c r="UJ3" i="2" s="1"/>
  <c r="UK36" i="2"/>
  <c r="UK31" i="2"/>
  <c r="UK26" i="2"/>
  <c r="UK22" i="2"/>
  <c r="UK17" i="2"/>
  <c r="UI9" i="2"/>
  <c r="UI5" i="2"/>
  <c r="UI4" i="2"/>
  <c r="UI3" i="2"/>
  <c r="UI21" i="2"/>
  <c r="UI16" i="2"/>
  <c r="UH35" i="2"/>
  <c r="UH30" i="2"/>
  <c r="UH25" i="2"/>
  <c r="UH12" i="2"/>
  <c r="UH23" i="2"/>
  <c r="UH18" i="2"/>
  <c r="UH14" i="2"/>
  <c r="UH36" i="2"/>
  <c r="UH31" i="2"/>
  <c r="UH26" i="2"/>
  <c r="UH22" i="2"/>
  <c r="UH17" i="2"/>
  <c r="UG15" i="2"/>
  <c r="UG35" i="2"/>
  <c r="UG30" i="2"/>
  <c r="UG25" i="2"/>
  <c r="UG12" i="2"/>
  <c r="UG37" i="2"/>
  <c r="UG23" i="2"/>
  <c r="UG18" i="2"/>
  <c r="UG14" i="2"/>
  <c r="UF37" i="2"/>
  <c r="UF23" i="2"/>
  <c r="UF18" i="2"/>
  <c r="UF14" i="2"/>
  <c r="UF3" i="2" s="1"/>
  <c r="UG36" i="2"/>
  <c r="UG31" i="2"/>
  <c r="UG26" i="2"/>
  <c r="UG22" i="2"/>
  <c r="UG17" i="2"/>
  <c r="UF36" i="2"/>
  <c r="UF31" i="2"/>
  <c r="UF5" i="2" s="1"/>
  <c r="UF26" i="2"/>
  <c r="UF22" i="2"/>
  <c r="UF17" i="2"/>
  <c r="UE30" i="2"/>
  <c r="UE12" i="2"/>
  <c r="UE37" i="2"/>
  <c r="UE18" i="2"/>
  <c r="UE24" i="2"/>
  <c r="UD12" i="2"/>
  <c r="UD18" i="2"/>
  <c r="UD36" i="2"/>
  <c r="UD26" i="2"/>
  <c r="UD17" i="2"/>
  <c r="UD35" i="2"/>
  <c r="UD25" i="2"/>
  <c r="UD24" i="2"/>
  <c r="UD15" i="2"/>
  <c r="UD37" i="2"/>
  <c r="UD23" i="2"/>
  <c r="UD14" i="2"/>
  <c r="UD31" i="2"/>
  <c r="UD22" i="2"/>
  <c r="UC37" i="2"/>
  <c r="UC18" i="2"/>
  <c r="UC36" i="2"/>
  <c r="UC26" i="2"/>
  <c r="UC17" i="2"/>
  <c r="UC35" i="2"/>
  <c r="UC25" i="2"/>
  <c r="UC24" i="2"/>
  <c r="UC15" i="2"/>
  <c r="UC23" i="2"/>
  <c r="UC14" i="2"/>
  <c r="UC31" i="2"/>
  <c r="UC22" i="2"/>
  <c r="UB34" i="2"/>
  <c r="TK12" i="2"/>
  <c r="TW26" i="2"/>
  <c r="TW15" i="2"/>
  <c r="TX29" i="2"/>
  <c r="TX15" i="2"/>
  <c r="UA29" i="2"/>
  <c r="SU36" i="2"/>
  <c r="SH31" i="2"/>
  <c r="SH17" i="2"/>
  <c r="SU35" i="2"/>
  <c r="SX31" i="2"/>
  <c r="TK25" i="2"/>
  <c r="TV26" i="2"/>
  <c r="TV17" i="2"/>
  <c r="TW37" i="2"/>
  <c r="TW25" i="2"/>
  <c r="TW12" i="2"/>
  <c r="TX14" i="2"/>
  <c r="TZ12" i="2"/>
  <c r="UA25" i="2"/>
  <c r="SU37" i="2"/>
  <c r="QZ37" i="2"/>
  <c r="QY35" i="2"/>
  <c r="QY29" i="2"/>
  <c r="QZ25" i="2"/>
  <c r="RH17" i="2"/>
  <c r="RR30" i="2"/>
  <c r="SK23" i="2"/>
  <c r="SU17" i="2"/>
  <c r="QZ24" i="2"/>
  <c r="RB17" i="2"/>
  <c r="RQ29" i="2"/>
  <c r="RR15" i="2"/>
  <c r="SP29" i="2"/>
  <c r="SU31" i="2"/>
  <c r="SU15" i="2"/>
  <c r="SX37" i="2"/>
  <c r="SW30" i="2"/>
  <c r="SY35" i="2"/>
  <c r="SY15" i="2"/>
  <c r="SZ26" i="2"/>
  <c r="TA18" i="2"/>
  <c r="TE30" i="2"/>
  <c r="TH37" i="2"/>
  <c r="TH12" i="2"/>
  <c r="TI18" i="2"/>
  <c r="TM36" i="2"/>
  <c r="TM25" i="2"/>
  <c r="TM12" i="2"/>
  <c r="TO29" i="2"/>
  <c r="TR36" i="2"/>
  <c r="TR29" i="2"/>
  <c r="TR22" i="2"/>
  <c r="TR12" i="2"/>
  <c r="TV31" i="2"/>
  <c r="TV24" i="2"/>
  <c r="TV15" i="2"/>
  <c r="TW35" i="2"/>
  <c r="TW34" i="2" s="1"/>
  <c r="TW23" i="2"/>
  <c r="TX37" i="2"/>
  <c r="TX25" i="2"/>
  <c r="TY37" i="2"/>
  <c r="UA37" i="2"/>
  <c r="UA24" i="2"/>
  <c r="RH26" i="2"/>
  <c r="SU24" i="2"/>
  <c r="RH29" i="2"/>
  <c r="SU23" i="2"/>
  <c r="RH22" i="2"/>
  <c r="QZ15" i="2"/>
  <c r="RR14" i="2"/>
  <c r="SK35" i="2"/>
  <c r="SU14" i="2"/>
  <c r="SW37" i="2"/>
  <c r="SX18" i="2"/>
  <c r="TA31" i="2"/>
  <c r="TA5" i="2" s="1"/>
  <c r="TA25" i="2"/>
  <c r="TA17" i="2"/>
  <c r="TC24" i="2"/>
  <c r="TI17" i="2"/>
  <c r="TL31" i="2"/>
  <c r="TO17" i="2"/>
  <c r="TU30" i="2"/>
  <c r="TU24" i="2"/>
  <c r="TU15" i="2"/>
  <c r="TW22" i="2"/>
  <c r="TX36" i="2"/>
  <c r="TX23" i="2"/>
  <c r="UA36" i="2"/>
  <c r="UB18" i="2"/>
  <c r="RG14" i="2"/>
  <c r="RR13" i="2"/>
  <c r="SH37" i="2"/>
  <c r="SH25" i="2"/>
  <c r="SK12" i="2"/>
  <c r="SU26" i="2"/>
  <c r="SU13" i="2"/>
  <c r="SW36" i="2"/>
  <c r="SW18" i="2"/>
  <c r="SZ31" i="2"/>
  <c r="TA24" i="2"/>
  <c r="TA15" i="2"/>
  <c r="TA3" i="2" s="1"/>
  <c r="TC30" i="2"/>
  <c r="TI26" i="2"/>
  <c r="TI15" i="2"/>
  <c r="TL18" i="2"/>
  <c r="TP15" i="2"/>
  <c r="TU37" i="2"/>
  <c r="TU6" i="2" s="1"/>
  <c r="TV29" i="2"/>
  <c r="TU23" i="2"/>
  <c r="TV13" i="2"/>
  <c r="TW31" i="2"/>
  <c r="TX22" i="2"/>
  <c r="UA35" i="2"/>
  <c r="UA15" i="2"/>
  <c r="TJ25" i="2"/>
  <c r="TJ12" i="2"/>
  <c r="TK15" i="2"/>
  <c r="TM31" i="2"/>
  <c r="TO36" i="2"/>
  <c r="TO26" i="2"/>
  <c r="TO15" i="2"/>
  <c r="TQ26" i="2"/>
  <c r="TR18" i="2"/>
  <c r="TR9" i="2" s="1"/>
  <c r="TS35" i="2"/>
  <c r="TS25" i="2"/>
  <c r="TV36" i="2"/>
  <c r="TU29" i="2"/>
  <c r="TV22" i="2"/>
  <c r="TU13" i="2"/>
  <c r="TW29" i="2"/>
  <c r="TW18" i="2"/>
  <c r="TX31" i="2"/>
  <c r="TY30" i="2"/>
  <c r="TZ30" i="2"/>
  <c r="UA12" i="2"/>
  <c r="UB29" i="2"/>
  <c r="UB5" i="2" s="1"/>
  <c r="UB12" i="2"/>
  <c r="UB6" i="2"/>
  <c r="UB14" i="2"/>
  <c r="UB26" i="2"/>
  <c r="UB22" i="2"/>
  <c r="UB17" i="2"/>
  <c r="UA23" i="2"/>
  <c r="UA18" i="2"/>
  <c r="UA14" i="2"/>
  <c r="UA31" i="2"/>
  <c r="UA26" i="2"/>
  <c r="UA22" i="2"/>
  <c r="UA17" i="2"/>
  <c r="TZ18" i="2"/>
  <c r="TZ37" i="2"/>
  <c r="TZ26" i="2"/>
  <c r="TZ17" i="2"/>
  <c r="TZ36" i="2"/>
  <c r="TZ25" i="2"/>
  <c r="TZ29" i="2"/>
  <c r="TZ35" i="2"/>
  <c r="TZ24" i="2"/>
  <c r="TZ15" i="2"/>
  <c r="TZ23" i="2"/>
  <c r="TZ14" i="2"/>
  <c r="TZ31" i="2"/>
  <c r="TZ22" i="2"/>
  <c r="TX9" i="2"/>
  <c r="TU31" i="2"/>
  <c r="TU25" i="2"/>
  <c r="TU18" i="2"/>
  <c r="TU12" i="2"/>
  <c r="TW30" i="2"/>
  <c r="TX35" i="2"/>
  <c r="TX24" i="2"/>
  <c r="TX13" i="2"/>
  <c r="SG22" i="2"/>
  <c r="RR31" i="2"/>
  <c r="RR24" i="2"/>
  <c r="RZ29" i="2"/>
  <c r="SG31" i="2"/>
  <c r="SL12" i="2"/>
  <c r="SN29" i="2"/>
  <c r="SP15" i="2"/>
  <c r="SR29" i="2"/>
  <c r="SX29" i="2"/>
  <c r="SX17" i="2"/>
  <c r="SZ36" i="2"/>
  <c r="SZ30" i="2"/>
  <c r="SZ25" i="2"/>
  <c r="TE37" i="2"/>
  <c r="TE29" i="2"/>
  <c r="TJ30" i="2"/>
  <c r="TL30" i="2"/>
  <c r="TL17" i="2"/>
  <c r="TN30" i="2"/>
  <c r="TQ12" i="2"/>
  <c r="TX12" i="2"/>
  <c r="TF29" i="2"/>
  <c r="TT30" i="2"/>
  <c r="TT24" i="2"/>
  <c r="RH37" i="2"/>
  <c r="RH13" i="2"/>
  <c r="RJ29" i="2"/>
  <c r="RR23" i="2"/>
  <c r="RX25" i="2"/>
  <c r="RY29" i="2"/>
  <c r="SQ29" i="2"/>
  <c r="SQ18" i="2"/>
  <c r="SX35" i="2"/>
  <c r="SW29" i="2"/>
  <c r="SX23" i="2"/>
  <c r="SW17" i="2"/>
  <c r="TC29" i="2"/>
  <c r="TF35" i="2"/>
  <c r="TF15" i="2"/>
  <c r="TH36" i="2"/>
  <c r="TH30" i="2"/>
  <c r="TH25" i="2"/>
  <c r="TH14" i="2"/>
  <c r="TI37" i="2"/>
  <c r="TI30" i="2"/>
  <c r="TJ24" i="2"/>
  <c r="TJ15" i="2"/>
  <c r="TL37" i="2"/>
  <c r="TK30" i="2"/>
  <c r="TL24" i="2"/>
  <c r="TL15" i="2"/>
  <c r="TM37" i="2"/>
  <c r="TM30" i="2"/>
  <c r="TN24" i="2"/>
  <c r="TN15" i="2"/>
  <c r="TQ35" i="2"/>
  <c r="TQ29" i="2"/>
  <c r="TQ24" i="2"/>
  <c r="TQ17" i="2"/>
  <c r="TT29" i="2"/>
  <c r="TE15" i="2"/>
  <c r="TL36" i="2"/>
  <c r="TL29" i="2"/>
  <c r="TN29" i="2"/>
  <c r="TF30" i="2"/>
  <c r="SM30" i="2"/>
  <c r="SQ31" i="2"/>
  <c r="SG13" i="2"/>
  <c r="SQ15" i="2"/>
  <c r="SX22" i="2"/>
  <c r="SX15" i="2"/>
  <c r="SZ35" i="2"/>
  <c r="SZ29" i="2"/>
  <c r="SZ24" i="2"/>
  <c r="SZ18" i="2"/>
  <c r="TD30" i="2"/>
  <c r="TE35" i="2"/>
  <c r="TJ29" i="2"/>
  <c r="RH35" i="2"/>
  <c r="SG12" i="2"/>
  <c r="SQ14" i="2"/>
  <c r="SU22" i="2"/>
  <c r="SW22" i="2"/>
  <c r="SW15" i="2"/>
  <c r="SW3" i="2" s="1"/>
  <c r="TC35" i="2"/>
  <c r="TC15" i="2"/>
  <c r="TD29" i="2"/>
  <c r="TF25" i="2"/>
  <c r="TF12" i="2"/>
  <c r="TH35" i="2"/>
  <c r="TH29" i="2"/>
  <c r="TH24" i="2"/>
  <c r="TH18" i="2"/>
  <c r="TH16" i="2" s="1"/>
  <c r="TJ35" i="2"/>
  <c r="TI29" i="2"/>
  <c r="TI23" i="2"/>
  <c r="TI14" i="2"/>
  <c r="TL35" i="2"/>
  <c r="TK29" i="2"/>
  <c r="TL23" i="2"/>
  <c r="TL14" i="2"/>
  <c r="TN35" i="2"/>
  <c r="TM29" i="2"/>
  <c r="TM23" i="2"/>
  <c r="TM14" i="2"/>
  <c r="TQ15" i="2"/>
  <c r="TT35" i="2"/>
  <c r="TT15" i="2"/>
  <c r="TY15" i="2"/>
  <c r="TF24" i="2"/>
  <c r="QV18" i="2"/>
  <c r="QZ29" i="2"/>
  <c r="RL29" i="2"/>
  <c r="RR37" i="2"/>
  <c r="SC26" i="2"/>
  <c r="SK24" i="2"/>
  <c r="SM36" i="2"/>
  <c r="SQ37" i="2"/>
  <c r="SQ24" i="2"/>
  <c r="SQ13" i="2"/>
  <c r="ST25" i="2"/>
  <c r="SX26" i="2"/>
  <c r="SX14" i="2"/>
  <c r="SZ23" i="2"/>
  <c r="SZ17" i="2"/>
  <c r="TB35" i="2"/>
  <c r="TB15" i="2"/>
  <c r="TE25" i="2"/>
  <c r="TE12" i="2"/>
  <c r="TG35" i="2"/>
  <c r="TG34" i="2" s="1"/>
  <c r="TG29" i="2"/>
  <c r="TG5" i="2" s="1"/>
  <c r="TG24" i="2"/>
  <c r="TG18" i="2"/>
  <c r="TI35" i="2"/>
  <c r="TI34" i="2" s="1"/>
  <c r="TI22" i="2"/>
  <c r="TK35" i="2"/>
  <c r="TL22" i="2"/>
  <c r="TM35" i="2"/>
  <c r="TM22" i="2"/>
  <c r="TR31" i="2"/>
  <c r="TR26" i="2"/>
  <c r="TQ22" i="2"/>
  <c r="TT12" i="2"/>
  <c r="TU22" i="2"/>
  <c r="TY12" i="2"/>
  <c r="TY23" i="2"/>
  <c r="TY18" i="2"/>
  <c r="TY14" i="2"/>
  <c r="TY36" i="2"/>
  <c r="TY31" i="2"/>
  <c r="TY26" i="2"/>
  <c r="TY22" i="2"/>
  <c r="TY17" i="2"/>
  <c r="TX16" i="2"/>
  <c r="TW14" i="2"/>
  <c r="TU34" i="2"/>
  <c r="TV35" i="2"/>
  <c r="TV30" i="2"/>
  <c r="TV25" i="2"/>
  <c r="TV12" i="2"/>
  <c r="TV37" i="2"/>
  <c r="TV23" i="2"/>
  <c r="TV18" i="2"/>
  <c r="TT37" i="2"/>
  <c r="TT23" i="2"/>
  <c r="TT18" i="2"/>
  <c r="TS15" i="2"/>
  <c r="TT14" i="2"/>
  <c r="TS37" i="2"/>
  <c r="TS23" i="2"/>
  <c r="TS18" i="2"/>
  <c r="TS14" i="2"/>
  <c r="TT36" i="2"/>
  <c r="TT31" i="2"/>
  <c r="TT26" i="2"/>
  <c r="TT22" i="2"/>
  <c r="TT17" i="2"/>
  <c r="TS36" i="2"/>
  <c r="TS31" i="2"/>
  <c r="TS5" i="2" s="1"/>
  <c r="TS26" i="2"/>
  <c r="TS22" i="2"/>
  <c r="TS17" i="2"/>
  <c r="TQ37" i="2"/>
  <c r="TQ23" i="2"/>
  <c r="TQ18" i="2"/>
  <c r="TP35" i="2"/>
  <c r="TP30" i="2"/>
  <c r="TP25" i="2"/>
  <c r="TP12" i="2"/>
  <c r="TO35" i="2"/>
  <c r="TO30" i="2"/>
  <c r="TO25" i="2"/>
  <c r="TO12" i="2"/>
  <c r="TP37" i="2"/>
  <c r="TP23" i="2"/>
  <c r="TP18" i="2"/>
  <c r="TP14" i="2"/>
  <c r="TO37" i="2"/>
  <c r="TO23" i="2"/>
  <c r="TO18" i="2"/>
  <c r="TP36" i="2"/>
  <c r="TP31" i="2"/>
  <c r="TP26" i="2"/>
  <c r="TP22" i="2"/>
  <c r="TP17" i="2"/>
  <c r="TN37" i="2"/>
  <c r="TN23" i="2"/>
  <c r="TN18" i="2"/>
  <c r="TN14" i="2"/>
  <c r="TN36" i="2"/>
  <c r="TN31" i="2"/>
  <c r="TN26" i="2"/>
  <c r="TN22" i="2"/>
  <c r="TN17" i="2"/>
  <c r="TK37" i="2"/>
  <c r="TK23" i="2"/>
  <c r="TK18" i="2"/>
  <c r="TK14" i="2"/>
  <c r="TK36" i="2"/>
  <c r="TK31" i="2"/>
  <c r="TK26" i="2"/>
  <c r="TK22" i="2"/>
  <c r="TK17" i="2"/>
  <c r="TJ37" i="2"/>
  <c r="TJ23" i="2"/>
  <c r="TJ18" i="2"/>
  <c r="TJ14" i="2"/>
  <c r="TJ36" i="2"/>
  <c r="TJ31" i="2"/>
  <c r="TJ26" i="2"/>
  <c r="TJ22" i="2"/>
  <c r="TJ17" i="2"/>
  <c r="TF37" i="2"/>
  <c r="TF23" i="2"/>
  <c r="TF18" i="2"/>
  <c r="TF14" i="2"/>
  <c r="TE23" i="2"/>
  <c r="TE18" i="2"/>
  <c r="TE14" i="2"/>
  <c r="TF36" i="2"/>
  <c r="TF31" i="2"/>
  <c r="TF26" i="2"/>
  <c r="TF22" i="2"/>
  <c r="TF17" i="2"/>
  <c r="TE36" i="2"/>
  <c r="TE31" i="2"/>
  <c r="TE26" i="2"/>
  <c r="TE22" i="2"/>
  <c r="TE17" i="2"/>
  <c r="TD37" i="2"/>
  <c r="TD18" i="2"/>
  <c r="TD36" i="2"/>
  <c r="TD26" i="2"/>
  <c r="TD17" i="2"/>
  <c r="TD35" i="2"/>
  <c r="TD25" i="2"/>
  <c r="TD24" i="2"/>
  <c r="TD15" i="2"/>
  <c r="TD23" i="2"/>
  <c r="TD14" i="2"/>
  <c r="TD31" i="2"/>
  <c r="TD22" i="2"/>
  <c r="TC37" i="2"/>
  <c r="TC23" i="2"/>
  <c r="TC18" i="2"/>
  <c r="TC14" i="2"/>
  <c r="TB37" i="2"/>
  <c r="TB23" i="2"/>
  <c r="TB18" i="2"/>
  <c r="TB14" i="2"/>
  <c r="TC36" i="2"/>
  <c r="TC31" i="2"/>
  <c r="TC26" i="2"/>
  <c r="TC22" i="2"/>
  <c r="TC17" i="2"/>
  <c r="TB36" i="2"/>
  <c r="TB31" i="2"/>
  <c r="TB5" i="2" s="1"/>
  <c r="TB26" i="2"/>
  <c r="TB22" i="2"/>
  <c r="TB17" i="2"/>
  <c r="SC17" i="2"/>
  <c r="SN24" i="2"/>
  <c r="ST18" i="2"/>
  <c r="RA23" i="2"/>
  <c r="RY17" i="2"/>
  <c r="SB23" i="2"/>
  <c r="SC15" i="2"/>
  <c r="SH26" i="2"/>
  <c r="SG17" i="2"/>
  <c r="SJ17" i="2"/>
  <c r="SK30" i="2"/>
  <c r="SM24" i="2"/>
  <c r="SO35" i="2"/>
  <c r="ST15" i="2"/>
  <c r="SV12" i="2"/>
  <c r="SZ14" i="2"/>
  <c r="QV35" i="2"/>
  <c r="QV34" i="2" s="1"/>
  <c r="RA37" i="2"/>
  <c r="RA17" i="2"/>
  <c r="RA16" i="2" s="1"/>
  <c r="RT15" i="2"/>
  <c r="RX26" i="2"/>
  <c r="RY31" i="2"/>
  <c r="RY13" i="2"/>
  <c r="SC13" i="2"/>
  <c r="SF26" i="2"/>
  <c r="SG26" i="2"/>
  <c r="SH13" i="2"/>
  <c r="SI29" i="2"/>
  <c r="SI17" i="2"/>
  <c r="SL29" i="2"/>
  <c r="SK18" i="2"/>
  <c r="SM31" i="2"/>
  <c r="SM22" i="2"/>
  <c r="ST37" i="2"/>
  <c r="SS26" i="2"/>
  <c r="ST14" i="2"/>
  <c r="TA6" i="2"/>
  <c r="SZ13" i="2"/>
  <c r="SD24" i="2"/>
  <c r="ST24" i="2"/>
  <c r="RT29" i="2"/>
  <c r="SC24" i="2"/>
  <c r="SJ23" i="2"/>
  <c r="SK37" i="2"/>
  <c r="SM29" i="2"/>
  <c r="SM13" i="2"/>
  <c r="SO29" i="2"/>
  <c r="ST23" i="2"/>
  <c r="SX36" i="2"/>
  <c r="SX30" i="2"/>
  <c r="SX25" i="2"/>
  <c r="SX13" i="2"/>
  <c r="RH25" i="2"/>
  <c r="RA13" i="2"/>
  <c r="RI15" i="2"/>
  <c r="SC36" i="2"/>
  <c r="SI23" i="2"/>
  <c r="ST30" i="2"/>
  <c r="RA12" i="2"/>
  <c r="SI36" i="2"/>
  <c r="ST29" i="2"/>
  <c r="TA34" i="2"/>
  <c r="SY23" i="2"/>
  <c r="SY18" i="2"/>
  <c r="SY14" i="2"/>
  <c r="SY36" i="2"/>
  <c r="SY31" i="2"/>
  <c r="SY26" i="2"/>
  <c r="SY22" i="2"/>
  <c r="SY17" i="2"/>
  <c r="SS17" i="2"/>
  <c r="SS31" i="2"/>
  <c r="SJ35" i="2"/>
  <c r="SB30" i="2"/>
  <c r="SF31" i="2"/>
  <c r="SE24" i="2"/>
  <c r="SJ26" i="2"/>
  <c r="SI22" i="2"/>
  <c r="SI15" i="2"/>
  <c r="SL35" i="2"/>
  <c r="SS24" i="2"/>
  <c r="SS15" i="2"/>
  <c r="QW22" i="2"/>
  <c r="SE31" i="2"/>
  <c r="SF22" i="2"/>
  <c r="SJ31" i="2"/>
  <c r="RU29" i="2"/>
  <c r="SB31" i="2"/>
  <c r="SB22" i="2"/>
  <c r="RT18" i="2"/>
  <c r="SA31" i="2"/>
  <c r="SA22" i="2"/>
  <c r="SF25" i="2"/>
  <c r="SJ22" i="2"/>
  <c r="SJ15" i="2"/>
  <c r="SA15" i="2"/>
  <c r="SC31" i="2"/>
  <c r="SC22" i="2"/>
  <c r="SF37" i="2"/>
  <c r="SF30" i="2"/>
  <c r="SG36" i="2"/>
  <c r="SH29" i="2"/>
  <c r="SG24" i="2"/>
  <c r="SH15" i="2"/>
  <c r="SJ37" i="2"/>
  <c r="SI31" i="2"/>
  <c r="SJ25" i="2"/>
  <c r="SI14" i="2"/>
  <c r="SL25" i="2"/>
  <c r="SL15" i="2"/>
  <c r="SM35" i="2"/>
  <c r="SM17" i="2"/>
  <c r="SP24" i="2"/>
  <c r="SS29" i="2"/>
  <c r="SS22" i="2"/>
  <c r="SS13" i="2"/>
  <c r="RV29" i="2"/>
  <c r="RE23" i="2"/>
  <c r="RB31" i="2"/>
  <c r="RV36" i="2"/>
  <c r="RU24" i="2"/>
  <c r="SI26" i="2"/>
  <c r="SJ14" i="2"/>
  <c r="RB35" i="2"/>
  <c r="RA31" i="2"/>
  <c r="RC15" i="2"/>
  <c r="RK24" i="2"/>
  <c r="RT25" i="2"/>
  <c r="RU36" i="2"/>
  <c r="RA35" i="2"/>
  <c r="RH30" i="2"/>
  <c r="RB24" i="2"/>
  <c r="RB15" i="2"/>
  <c r="RK35" i="2"/>
  <c r="RK22" i="2"/>
  <c r="RR35" i="2"/>
  <c r="RR18" i="2"/>
  <c r="RT24" i="2"/>
  <c r="RY36" i="2"/>
  <c r="RY23" i="2"/>
  <c r="SA37" i="2"/>
  <c r="SA26" i="2"/>
  <c r="SB14" i="2"/>
  <c r="SD29" i="2"/>
  <c r="SE37" i="2"/>
  <c r="SF29" i="2"/>
  <c r="SH35" i="2"/>
  <c r="SH34" i="2" s="1"/>
  <c r="SG29" i="2"/>
  <c r="SH23" i="2"/>
  <c r="SG15" i="2"/>
  <c r="SI37" i="2"/>
  <c r="SJ30" i="2"/>
  <c r="SJ24" i="2"/>
  <c r="SJ18" i="2"/>
  <c r="SJ13" i="2"/>
  <c r="SK25" i="2"/>
  <c r="SK15" i="2"/>
  <c r="SM26" i="2"/>
  <c r="SN15" i="2"/>
  <c r="SO24" i="2"/>
  <c r="SQ36" i="2"/>
  <c r="SQ26" i="2"/>
  <c r="SQ17" i="2"/>
  <c r="SS36" i="2"/>
  <c r="ST12" i="2"/>
  <c r="SU30" i="2"/>
  <c r="SV30" i="2"/>
  <c r="RB30" i="2"/>
  <c r="RA24" i="2"/>
  <c r="RA15" i="2"/>
  <c r="RN24" i="2"/>
  <c r="RR17" i="2"/>
  <c r="RS35" i="2"/>
  <c r="RU17" i="2"/>
  <c r="RY22" i="2"/>
  <c r="SB25" i="2"/>
  <c r="SB12" i="2"/>
  <c r="SC29" i="2"/>
  <c r="SF36" i="2"/>
  <c r="SF18" i="2"/>
  <c r="SG35" i="2"/>
  <c r="SH22" i="2"/>
  <c r="SH14" i="2"/>
  <c r="SJ36" i="2"/>
  <c r="SJ29" i="2"/>
  <c r="SI24" i="2"/>
  <c r="SI18" i="2"/>
  <c r="SI13" i="2"/>
  <c r="SL30" i="2"/>
  <c r="SL24" i="2"/>
  <c r="SK14" i="2"/>
  <c r="SM25" i="2"/>
  <c r="SM15" i="2"/>
  <c r="SO30" i="2"/>
  <c r="SR24" i="2"/>
  <c r="SR15" i="2"/>
  <c r="SU29" i="2"/>
  <c r="SU18" i="2"/>
  <c r="SV29" i="2"/>
  <c r="SW23" i="2"/>
  <c r="SV36" i="2"/>
  <c r="SV26" i="2"/>
  <c r="SV17" i="2"/>
  <c r="SV37" i="2"/>
  <c r="SV18" i="2"/>
  <c r="SV35" i="2"/>
  <c r="SV25" i="2"/>
  <c r="SV24" i="2"/>
  <c r="SV15" i="2"/>
  <c r="SV23" i="2"/>
  <c r="SV14" i="2"/>
  <c r="SV31" i="2"/>
  <c r="SV22" i="2"/>
  <c r="SS35" i="2"/>
  <c r="SS30" i="2"/>
  <c r="SS25" i="2"/>
  <c r="SS12" i="2"/>
  <c r="SS37" i="2"/>
  <c r="SS23" i="2"/>
  <c r="SS18" i="2"/>
  <c r="ST36" i="2"/>
  <c r="ST31" i="2"/>
  <c r="ST26" i="2"/>
  <c r="ST22" i="2"/>
  <c r="ST17" i="2"/>
  <c r="SR35" i="2"/>
  <c r="SR30" i="2"/>
  <c r="SR25" i="2"/>
  <c r="SR12" i="2"/>
  <c r="SQ35" i="2"/>
  <c r="SQ30" i="2"/>
  <c r="SQ25" i="2"/>
  <c r="SR37" i="2"/>
  <c r="SR23" i="2"/>
  <c r="SR18" i="2"/>
  <c r="SR14" i="2"/>
  <c r="SR36" i="2"/>
  <c r="SR31" i="2"/>
  <c r="SR26" i="2"/>
  <c r="SR22" i="2"/>
  <c r="SR17" i="2"/>
  <c r="SP35" i="2"/>
  <c r="SP30" i="2"/>
  <c r="SP25" i="2"/>
  <c r="SP12" i="2"/>
  <c r="SP37" i="2"/>
  <c r="SP23" i="2"/>
  <c r="SP18" i="2"/>
  <c r="SP14" i="2"/>
  <c r="SO15" i="2"/>
  <c r="SO37" i="2"/>
  <c r="SO23" i="2"/>
  <c r="SO18" i="2"/>
  <c r="SO14" i="2"/>
  <c r="SP36" i="2"/>
  <c r="SP31" i="2"/>
  <c r="SP26" i="2"/>
  <c r="SP22" i="2"/>
  <c r="SP17" i="2"/>
  <c r="SO36" i="2"/>
  <c r="SO31" i="2"/>
  <c r="SO26" i="2"/>
  <c r="SO22" i="2"/>
  <c r="SO17" i="2"/>
  <c r="SN35" i="2"/>
  <c r="SN30" i="2"/>
  <c r="SN25" i="2"/>
  <c r="SN12" i="2"/>
  <c r="SN37" i="2"/>
  <c r="SN23" i="2"/>
  <c r="SN18" i="2"/>
  <c r="SN14" i="2"/>
  <c r="SM37" i="2"/>
  <c r="SM23" i="2"/>
  <c r="SM18" i="2"/>
  <c r="SN36" i="2"/>
  <c r="SN31" i="2"/>
  <c r="SN26" i="2"/>
  <c r="SN22" i="2"/>
  <c r="SN17" i="2"/>
  <c r="SL37" i="2"/>
  <c r="SL23" i="2"/>
  <c r="SL18" i="2"/>
  <c r="SL14" i="2"/>
  <c r="SL36" i="2"/>
  <c r="SL31" i="2"/>
  <c r="SL26" i="2"/>
  <c r="SL22" i="2"/>
  <c r="SL17" i="2"/>
  <c r="SK36" i="2"/>
  <c r="SK31" i="2"/>
  <c r="SK26" i="2"/>
  <c r="SK22" i="2"/>
  <c r="SK17" i="2"/>
  <c r="QS23" i="2"/>
  <c r="RG35" i="2"/>
  <c r="RG31" i="2"/>
  <c r="QY25" i="2"/>
  <c r="RG12" i="2"/>
  <c r="RJ23" i="2"/>
  <c r="RQ35" i="2"/>
  <c r="RQ23" i="2"/>
  <c r="RQ17" i="2"/>
  <c r="RS17" i="2"/>
  <c r="RX29" i="2"/>
  <c r="RX17" i="2"/>
  <c r="RY35" i="2"/>
  <c r="RY26" i="2"/>
  <c r="RY15" i="2"/>
  <c r="SB36" i="2"/>
  <c r="SB26" i="2"/>
  <c r="SB17" i="2"/>
  <c r="SE35" i="2"/>
  <c r="SE29" i="2"/>
  <c r="SE15" i="2"/>
  <c r="RG26" i="2"/>
  <c r="RG22" i="2"/>
  <c r="RJ22" i="2"/>
  <c r="RL35" i="2"/>
  <c r="RM31" i="2"/>
  <c r="RM15" i="2"/>
  <c r="RX15" i="2"/>
  <c r="RZ25" i="2"/>
  <c r="RZ14" i="2"/>
  <c r="SB15" i="2"/>
  <c r="SE22" i="2"/>
  <c r="SF12" i="2"/>
  <c r="QY22" i="2"/>
  <c r="RG17" i="2"/>
  <c r="RJ30" i="2"/>
  <c r="RR26" i="2"/>
  <c r="RQ22" i="2"/>
  <c r="RQ15" i="2"/>
  <c r="RS36" i="2"/>
  <c r="RS26" i="2"/>
  <c r="RS18" i="2"/>
  <c r="RX13" i="2"/>
  <c r="RY24" i="2"/>
  <c r="RY14" i="2"/>
  <c r="RG30" i="2"/>
  <c r="QY26" i="2"/>
  <c r="RG23" i="2"/>
  <c r="RM25" i="2"/>
  <c r="RJ14" i="2"/>
  <c r="SE25" i="2"/>
  <c r="SE18" i="2"/>
  <c r="QY37" i="2"/>
  <c r="QY17" i="2"/>
  <c r="RG13" i="2"/>
  <c r="RS24" i="2"/>
  <c r="RX35" i="2"/>
  <c r="RX34" i="2" s="1"/>
  <c r="RX23" i="2"/>
  <c r="RX18" i="2"/>
  <c r="RG36" i="2"/>
  <c r="RA30" i="2"/>
  <c r="RA25" i="2"/>
  <c r="RB23" i="2"/>
  <c r="RH15" i="2"/>
  <c r="RB13" i="2"/>
  <c r="RJ37" i="2"/>
  <c r="RJ13" i="2"/>
  <c r="RM24" i="2"/>
  <c r="RR36" i="2"/>
  <c r="RR29" i="2"/>
  <c r="RQ24" i="2"/>
  <c r="RQ18" i="2"/>
  <c r="RS31" i="2"/>
  <c r="RY37" i="2"/>
  <c r="SB37" i="2"/>
  <c r="SD15" i="2"/>
  <c r="SE36" i="2"/>
  <c r="SE30" i="2"/>
  <c r="SF24" i="2"/>
  <c r="SF17" i="2"/>
  <c r="SG30" i="2"/>
  <c r="SG25" i="2"/>
  <c r="SH18" i="2"/>
  <c r="SI35" i="2"/>
  <c r="SI30" i="2"/>
  <c r="SI25" i="2"/>
  <c r="SG37" i="2"/>
  <c r="SG23" i="2"/>
  <c r="SG18" i="2"/>
  <c r="SA25" i="2"/>
  <c r="RE31" i="2"/>
  <c r="RJ36" i="2"/>
  <c r="RJ12" i="2"/>
  <c r="RM30" i="2"/>
  <c r="RT30" i="2"/>
  <c r="RS25" i="2"/>
  <c r="RS15" i="2"/>
  <c r="RV22" i="2"/>
  <c r="RV14" i="2"/>
  <c r="RU18" i="2"/>
  <c r="RX31" i="2"/>
  <c r="RX24" i="2"/>
  <c r="RW15" i="2"/>
  <c r="RZ37" i="2"/>
  <c r="RZ30" i="2"/>
  <c r="RY25" i="2"/>
  <c r="RZ18" i="2"/>
  <c r="RZ12" i="2"/>
  <c r="SB35" i="2"/>
  <c r="SB29" i="2"/>
  <c r="SB24" i="2"/>
  <c r="SB18" i="2"/>
  <c r="RV15" i="2"/>
  <c r="SA30" i="2"/>
  <c r="SA14" i="2"/>
  <c r="QU29" i="2"/>
  <c r="RE36" i="2"/>
  <c r="QW26" i="2"/>
  <c r="RN29" i="2"/>
  <c r="RS30" i="2"/>
  <c r="RV26" i="2"/>
  <c r="RU22" i="2"/>
  <c r="RU14" i="2"/>
  <c r="RV18" i="2"/>
  <c r="RX30" i="2"/>
  <c r="RW24" i="2"/>
  <c r="RX14" i="2"/>
  <c r="RY30" i="2"/>
  <c r="RZ24" i="2"/>
  <c r="RY18" i="2"/>
  <c r="SA35" i="2"/>
  <c r="SA34" i="2" s="1"/>
  <c r="SA29" i="2"/>
  <c r="SA24" i="2"/>
  <c r="SA18" i="2"/>
  <c r="SA13" i="2"/>
  <c r="SF13" i="2"/>
  <c r="RB36" i="2"/>
  <c r="QW35" i="2"/>
  <c r="RB22" i="2"/>
  <c r="RG18" i="2"/>
  <c r="RE14" i="2"/>
  <c r="RJ26" i="2"/>
  <c r="RJ18" i="2"/>
  <c r="RM37" i="2"/>
  <c r="RM18" i="2"/>
  <c r="RF13" i="2"/>
  <c r="RV23" i="2"/>
  <c r="RV31" i="2"/>
  <c r="RU26" i="2"/>
  <c r="RV13" i="2"/>
  <c r="RC37" i="2"/>
  <c r="RA36" i="2"/>
  <c r="QW31" i="2"/>
  <c r="RG29" i="2"/>
  <c r="RG25" i="2"/>
  <c r="QY24" i="2"/>
  <c r="RA22" i="2"/>
  <c r="RE18" i="2"/>
  <c r="QW17" i="2"/>
  <c r="RJ25" i="2"/>
  <c r="RJ17" i="2"/>
  <c r="RK36" i="2"/>
  <c r="RM36" i="2"/>
  <c r="RM17" i="2"/>
  <c r="RQ36" i="2"/>
  <c r="RQ30" i="2"/>
  <c r="RQ25" i="2"/>
  <c r="RT35" i="2"/>
  <c r="RS29" i="2"/>
  <c r="RS22" i="2"/>
  <c r="RV37" i="2"/>
  <c r="RU31" i="2"/>
  <c r="RV25" i="2"/>
  <c r="RU13" i="2"/>
  <c r="RX37" i="2"/>
  <c r="RW29" i="2"/>
  <c r="RX22" i="2"/>
  <c r="RZ35" i="2"/>
  <c r="RZ23" i="2"/>
  <c r="RZ15" i="2"/>
  <c r="SA23" i="2"/>
  <c r="SA17" i="2"/>
  <c r="SA12" i="2"/>
  <c r="RW18" i="2"/>
  <c r="RN30" i="2"/>
  <c r="RV35" i="2"/>
  <c r="RU23" i="2"/>
  <c r="RU15" i="2"/>
  <c r="QW30" i="2"/>
  <c r="QT23" i="2"/>
  <c r="QV37" i="2"/>
  <c r="RB37" i="2"/>
  <c r="QW36" i="2"/>
  <c r="RB29" i="2"/>
  <c r="RB25" i="2"/>
  <c r="RB18" i="2"/>
  <c r="RJ31" i="2"/>
  <c r="RJ24" i="2"/>
  <c r="RN25" i="2"/>
  <c r="RN15" i="2"/>
  <c r="RU37" i="2"/>
  <c r="RV30" i="2"/>
  <c r="RV24" i="2"/>
  <c r="RV17" i="2"/>
  <c r="SE12" i="2"/>
  <c r="SE26" i="2"/>
  <c r="SF23" i="2"/>
  <c r="SE17" i="2"/>
  <c r="SE23" i="2"/>
  <c r="SE14" i="2"/>
  <c r="SD35" i="2"/>
  <c r="SD30" i="2"/>
  <c r="SD25" i="2"/>
  <c r="SD12" i="2"/>
  <c r="SC35" i="2"/>
  <c r="SC30" i="2"/>
  <c r="SC25" i="2"/>
  <c r="SC12" i="2"/>
  <c r="SD37" i="2"/>
  <c r="SD23" i="2"/>
  <c r="SD18" i="2"/>
  <c r="SD14" i="2"/>
  <c r="SC37" i="2"/>
  <c r="SC23" i="2"/>
  <c r="SC18" i="2"/>
  <c r="SD36" i="2"/>
  <c r="SD31" i="2"/>
  <c r="SD26" i="2"/>
  <c r="SD22" i="2"/>
  <c r="SD17" i="2"/>
  <c r="RZ36" i="2"/>
  <c r="RZ31" i="2"/>
  <c r="RZ26" i="2"/>
  <c r="RZ22" i="2"/>
  <c r="RZ17" i="2"/>
  <c r="RW35" i="2"/>
  <c r="RW30" i="2"/>
  <c r="RW25" i="2"/>
  <c r="RW12" i="2"/>
  <c r="RW37" i="2"/>
  <c r="RW23" i="2"/>
  <c r="RW14" i="2"/>
  <c r="RW36" i="2"/>
  <c r="RW31" i="2"/>
  <c r="RW26" i="2"/>
  <c r="RW22" i="2"/>
  <c r="RW17" i="2"/>
  <c r="RU35" i="2"/>
  <c r="RU30" i="2"/>
  <c r="RU25" i="2"/>
  <c r="QX29" i="2"/>
  <c r="RF26" i="2"/>
  <c r="RF17" i="2"/>
  <c r="RF12" i="2"/>
  <c r="QV25" i="2"/>
  <c r="QV15" i="2"/>
  <c r="RE35" i="2"/>
  <c r="QW25" i="2"/>
  <c r="RE17" i="2"/>
  <c r="RG15" i="2"/>
  <c r="QY15" i="2"/>
  <c r="QZ14" i="2"/>
  <c r="RK26" i="2"/>
  <c r="RK17" i="2"/>
  <c r="RN35" i="2"/>
  <c r="RM29" i="2"/>
  <c r="RM23" i="2"/>
  <c r="RM14" i="2"/>
  <c r="RP29" i="2"/>
  <c r="QV26" i="2"/>
  <c r="QV17" i="2"/>
  <c r="RF30" i="2"/>
  <c r="RF22" i="2"/>
  <c r="RE30" i="2"/>
  <c r="QZ31" i="2"/>
  <c r="RF29" i="2"/>
  <c r="RF25" i="2"/>
  <c r="RH24" i="2"/>
  <c r="QX24" i="2"/>
  <c r="QZ23" i="2"/>
  <c r="QZ18" i="2"/>
  <c r="QZ16" i="2" s="1"/>
  <c r="RF15" i="2"/>
  <c r="QX15" i="2"/>
  <c r="QY14" i="2"/>
  <c r="QZ13" i="2"/>
  <c r="QZ12" i="2"/>
  <c r="RK31" i="2"/>
  <c r="RL25" i="2"/>
  <c r="RK13" i="2"/>
  <c r="RM35" i="2"/>
  <c r="RM22" i="2"/>
  <c r="RM13" i="2"/>
  <c r="RS13" i="2"/>
  <c r="QX25" i="2"/>
  <c r="QW29" i="2"/>
  <c r="RE26" i="2"/>
  <c r="RE22" i="2"/>
  <c r="QV31" i="2"/>
  <c r="QV14" i="2"/>
  <c r="QZ36" i="2"/>
  <c r="QV30" i="2"/>
  <c r="QV23" i="2"/>
  <c r="QV13" i="2"/>
  <c r="RF37" i="2"/>
  <c r="QW37" i="2"/>
  <c r="QY36" i="2"/>
  <c r="QY31" i="2"/>
  <c r="RE29" i="2"/>
  <c r="RE25" i="2"/>
  <c r="RG24" i="2"/>
  <c r="QW24" i="2"/>
  <c r="QY23" i="2"/>
  <c r="QY18" i="2"/>
  <c r="RE15" i="2"/>
  <c r="QW15" i="2"/>
  <c r="QX14" i="2"/>
  <c r="QY13" i="2"/>
  <c r="RL30" i="2"/>
  <c r="RK25" i="2"/>
  <c r="RL12" i="2"/>
  <c r="RN12" i="2"/>
  <c r="RT12" i="2"/>
  <c r="RF35" i="2"/>
  <c r="QV24" i="2"/>
  <c r="QX37" i="2"/>
  <c r="QV29" i="2"/>
  <c r="QV22" i="2"/>
  <c r="QV12" i="2"/>
  <c r="RE37" i="2"/>
  <c r="RH36" i="2"/>
  <c r="QX36" i="2"/>
  <c r="QZ35" i="2"/>
  <c r="RH31" i="2"/>
  <c r="QX31" i="2"/>
  <c r="QZ30" i="2"/>
  <c r="QZ26" i="2"/>
  <c r="RF24" i="2"/>
  <c r="RH23" i="2"/>
  <c r="QX23" i="2"/>
  <c r="QZ22" i="2"/>
  <c r="RH18" i="2"/>
  <c r="QX18" i="2"/>
  <c r="QX9" i="2" s="1"/>
  <c r="RD15" i="2"/>
  <c r="RH14" i="2"/>
  <c r="QW14" i="2"/>
  <c r="QX13" i="2"/>
  <c r="QX12" i="2"/>
  <c r="RK30" i="2"/>
  <c r="RL24" i="2"/>
  <c r="RK12" i="2"/>
  <c r="RM26" i="2"/>
  <c r="RP24" i="2"/>
  <c r="RS12" i="2"/>
  <c r="RE24" i="2"/>
  <c r="QW23" i="2"/>
  <c r="QW18" i="2"/>
  <c r="QW13" i="2"/>
  <c r="RF36" i="2"/>
  <c r="QX35" i="2"/>
  <c r="RF31" i="2"/>
  <c r="QX30" i="2"/>
  <c r="QX26" i="2"/>
  <c r="RF23" i="2"/>
  <c r="QX22" i="2"/>
  <c r="RF18" i="2"/>
  <c r="RS37" i="2"/>
  <c r="RS23" i="2"/>
  <c r="RT37" i="2"/>
  <c r="RT23" i="2"/>
  <c r="RT14" i="2"/>
  <c r="RT36" i="2"/>
  <c r="RT31" i="2"/>
  <c r="RT26" i="2"/>
  <c r="RT22" i="2"/>
  <c r="RT17" i="2"/>
  <c r="RO24" i="2"/>
  <c r="RP23" i="2"/>
  <c r="RP14" i="2"/>
  <c r="RO37" i="2"/>
  <c r="RO18" i="2"/>
  <c r="RP35" i="2"/>
  <c r="RP30" i="2"/>
  <c r="RP25" i="2"/>
  <c r="RP12" i="2"/>
  <c r="RO23" i="2"/>
  <c r="RO35" i="2"/>
  <c r="RO30" i="2"/>
  <c r="RO25" i="2"/>
  <c r="RO12" i="2"/>
  <c r="RP15" i="2"/>
  <c r="RO29" i="2"/>
  <c r="RO15" i="2"/>
  <c r="RP36" i="2"/>
  <c r="RP31" i="2"/>
  <c r="RP26" i="2"/>
  <c r="RP22" i="2"/>
  <c r="RP17" i="2"/>
  <c r="RP13" i="2"/>
  <c r="RP37" i="2"/>
  <c r="RO14" i="2"/>
  <c r="RO36" i="2"/>
  <c r="RO31" i="2"/>
  <c r="RO26" i="2"/>
  <c r="RO22" i="2"/>
  <c r="RO17" i="2"/>
  <c r="RN37" i="2"/>
  <c r="RN23" i="2"/>
  <c r="RN18" i="2"/>
  <c r="RN14" i="2"/>
  <c r="RN36" i="2"/>
  <c r="RN31" i="2"/>
  <c r="RN26" i="2"/>
  <c r="RN22" i="2"/>
  <c r="RN17" i="2"/>
  <c r="RL15" i="2"/>
  <c r="RL37" i="2"/>
  <c r="RL23" i="2"/>
  <c r="RL18" i="2"/>
  <c r="RK37" i="2"/>
  <c r="RK23" i="2"/>
  <c r="RK18" i="2"/>
  <c r="RK14" i="2"/>
  <c r="RL14" i="2"/>
  <c r="RL36" i="2"/>
  <c r="RL31" i="2"/>
  <c r="RL26" i="2"/>
  <c r="RL22" i="2"/>
  <c r="RL17" i="2"/>
  <c r="RI35" i="2"/>
  <c r="RI30" i="2"/>
  <c r="RI25" i="2"/>
  <c r="RI12" i="2"/>
  <c r="RI37" i="2"/>
  <c r="RI23" i="2"/>
  <c r="RI18" i="2"/>
  <c r="RI14" i="2"/>
  <c r="RI36" i="2"/>
  <c r="RI31" i="2"/>
  <c r="RI26" i="2"/>
  <c r="RI22" i="2"/>
  <c r="RI17" i="2"/>
  <c r="QU24" i="2"/>
  <c r="QU15" i="2"/>
  <c r="RD36" i="2"/>
  <c r="RD30" i="2"/>
  <c r="RD22" i="2"/>
  <c r="QT17" i="2"/>
  <c r="QS17" i="2"/>
  <c r="RC36" i="2"/>
  <c r="RC30" i="2"/>
  <c r="RC22" i="2"/>
  <c r="RD24" i="2"/>
  <c r="RD17" i="2"/>
  <c r="RE13" i="2"/>
  <c r="QT37" i="2"/>
  <c r="QT26" i="2"/>
  <c r="QT15" i="2"/>
  <c r="QS36" i="2"/>
  <c r="QS30" i="2"/>
  <c r="QS25" i="2"/>
  <c r="QS14" i="2"/>
  <c r="RC24" i="2"/>
  <c r="RC17" i="2"/>
  <c r="RD13" i="2"/>
  <c r="QT31" i="2"/>
  <c r="QT22" i="2"/>
  <c r="QS37" i="2"/>
  <c r="QS31" i="2"/>
  <c r="QS26" i="2"/>
  <c r="QS22" i="2"/>
  <c r="QS15" i="2"/>
  <c r="QT36" i="2"/>
  <c r="QT30" i="2"/>
  <c r="QT25" i="2"/>
  <c r="QT14" i="2"/>
  <c r="QT35" i="2"/>
  <c r="QT29" i="2"/>
  <c r="QT24" i="2"/>
  <c r="QT18" i="2"/>
  <c r="QT13" i="2"/>
  <c r="RD37" i="2"/>
  <c r="RD35" i="2"/>
  <c r="RD31" i="2"/>
  <c r="RD29" i="2"/>
  <c r="RD26" i="2"/>
  <c r="RC13" i="2"/>
  <c r="QS35" i="2"/>
  <c r="QS29" i="2"/>
  <c r="QS24" i="2"/>
  <c r="QS18" i="2"/>
  <c r="QS13" i="2"/>
  <c r="RC35" i="2"/>
  <c r="RC31" i="2"/>
  <c r="RC29" i="2"/>
  <c r="RC26" i="2"/>
  <c r="RD25" i="2"/>
  <c r="RD23" i="2"/>
  <c r="RD18" i="2"/>
  <c r="RD14" i="2"/>
  <c r="RC25" i="2"/>
  <c r="RC23" i="2"/>
  <c r="RC18" i="2"/>
  <c r="RC14" i="2"/>
  <c r="RB14" i="2"/>
  <c r="QU37" i="2"/>
  <c r="QU23" i="2"/>
  <c r="QU18" i="2"/>
  <c r="QU14" i="2"/>
  <c r="QU36" i="2"/>
  <c r="QU31" i="2"/>
  <c r="QU26" i="2"/>
  <c r="QU22" i="2"/>
  <c r="QU17" i="2"/>
  <c r="QU13" i="2"/>
  <c r="QU35" i="2"/>
  <c r="QU30" i="2"/>
  <c r="QU25" i="2"/>
  <c r="QQ1" i="2"/>
  <c r="QR1" i="2"/>
  <c r="QQ11" i="2"/>
  <c r="QQ12" i="2" s="1"/>
  <c r="QR11" i="2"/>
  <c r="QR12" i="2" s="1"/>
  <c r="QQ20" i="2"/>
  <c r="QR20" i="2"/>
  <c r="QQ28" i="2"/>
  <c r="QR28" i="2"/>
  <c r="QQ33" i="2"/>
  <c r="QR33" i="2"/>
  <c r="VD7" i="2" l="1"/>
  <c r="VD34" i="2"/>
  <c r="VD4" i="2"/>
  <c r="VD21" i="2"/>
  <c r="VD9" i="2"/>
  <c r="VD16" i="2"/>
  <c r="UZ4" i="2"/>
  <c r="UL21" i="2"/>
  <c r="RQ3" i="2"/>
  <c r="UV3" i="2"/>
  <c r="TQ5" i="2"/>
  <c r="TM16" i="2"/>
  <c r="UW3" i="2"/>
  <c r="UW7" i="2" s="1"/>
  <c r="UR3" i="2"/>
  <c r="VB5" i="2"/>
  <c r="VB3" i="2"/>
  <c r="TR3" i="2"/>
  <c r="VC4" i="2"/>
  <c r="VC21" i="2"/>
  <c r="VC34" i="2"/>
  <c r="VC6" i="2"/>
  <c r="VC16" i="2"/>
  <c r="VC9" i="2"/>
  <c r="VB34" i="2"/>
  <c r="VB6" i="2"/>
  <c r="VB4" i="2"/>
  <c r="VB21" i="2"/>
  <c r="VB16" i="2"/>
  <c r="VB9" i="2"/>
  <c r="UK3" i="2"/>
  <c r="UC5" i="2"/>
  <c r="TR21" i="2"/>
  <c r="UN34" i="2"/>
  <c r="TG9" i="2"/>
  <c r="UE9" i="2"/>
  <c r="VA6" i="2"/>
  <c r="TQ34" i="2"/>
  <c r="UN5" i="2"/>
  <c r="UU5" i="2"/>
  <c r="UU3" i="2"/>
  <c r="UE34" i="2"/>
  <c r="UI6" i="2"/>
  <c r="UI7" i="2" s="1"/>
  <c r="UV5" i="2"/>
  <c r="UD5" i="2"/>
  <c r="TU16" i="2"/>
  <c r="UK34" i="2"/>
  <c r="VA3" i="2"/>
  <c r="ST34" i="2"/>
  <c r="TW16" i="2"/>
  <c r="UE4" i="2"/>
  <c r="TR34" i="2"/>
  <c r="UJ4" i="2"/>
  <c r="UJ7" i="2" s="1"/>
  <c r="UL3" i="2"/>
  <c r="TG4" i="2"/>
  <c r="UE6" i="2"/>
  <c r="VA16" i="2"/>
  <c r="VA9" i="2"/>
  <c r="VA21" i="2"/>
  <c r="VA4" i="2"/>
  <c r="UV34" i="2"/>
  <c r="UV9" i="2"/>
  <c r="QQ23" i="2"/>
  <c r="SY5" i="2"/>
  <c r="UN3" i="2"/>
  <c r="UV6" i="2"/>
  <c r="QQ22" i="2"/>
  <c r="UE3" i="2"/>
  <c r="QQ37" i="2"/>
  <c r="UE5" i="2"/>
  <c r="UK5" i="2"/>
  <c r="UZ3" i="2"/>
  <c r="UZ7" i="2" s="1"/>
  <c r="UZ9" i="2"/>
  <c r="UZ16" i="2"/>
  <c r="UY3" i="2"/>
  <c r="UX6" i="2"/>
  <c r="UY5" i="2"/>
  <c r="UX34" i="2"/>
  <c r="UX3" i="2"/>
  <c r="UX4" i="2"/>
  <c r="UX21" i="2"/>
  <c r="UX9" i="2"/>
  <c r="UX16" i="2"/>
  <c r="UY9" i="2"/>
  <c r="UY16" i="2"/>
  <c r="UY4" i="2"/>
  <c r="UY21" i="2"/>
  <c r="UY34" i="2"/>
  <c r="UY6" i="2"/>
  <c r="UV21" i="2"/>
  <c r="UW21" i="2"/>
  <c r="UV16" i="2"/>
  <c r="UV4" i="2"/>
  <c r="UW9" i="2"/>
  <c r="UU6" i="2"/>
  <c r="US5" i="2"/>
  <c r="UT4" i="2"/>
  <c r="UT7" i="2" s="1"/>
  <c r="UT21" i="2"/>
  <c r="UU16" i="2"/>
  <c r="UU9" i="2"/>
  <c r="UU4" i="2"/>
  <c r="UU21" i="2"/>
  <c r="UT9" i="2"/>
  <c r="UT16" i="2"/>
  <c r="US3" i="2"/>
  <c r="UR6" i="2"/>
  <c r="UR34" i="2"/>
  <c r="UR21" i="2"/>
  <c r="UR4" i="2"/>
  <c r="US16" i="2"/>
  <c r="US9" i="2"/>
  <c r="US34" i="2"/>
  <c r="US6" i="2"/>
  <c r="US21" i="2"/>
  <c r="US4" i="2"/>
  <c r="UR16" i="2"/>
  <c r="UR9" i="2"/>
  <c r="UQ7" i="2"/>
  <c r="UP5" i="2"/>
  <c r="UP3" i="2"/>
  <c r="UP34" i="2"/>
  <c r="UP6" i="2"/>
  <c r="UP9" i="2"/>
  <c r="UP16" i="2"/>
  <c r="UP4" i="2"/>
  <c r="UP21" i="2"/>
  <c r="UO3" i="2"/>
  <c r="UN6" i="2"/>
  <c r="UO6" i="2"/>
  <c r="UO4" i="2"/>
  <c r="UO21" i="2"/>
  <c r="UO9" i="2"/>
  <c r="UO16" i="2"/>
  <c r="UN9" i="2"/>
  <c r="UN16" i="2"/>
  <c r="UN21" i="2"/>
  <c r="UN4" i="2"/>
  <c r="UM5" i="2"/>
  <c r="UL4" i="2"/>
  <c r="UM3" i="2"/>
  <c r="UL16" i="2"/>
  <c r="UM4" i="2"/>
  <c r="UM21" i="2"/>
  <c r="UM9" i="2"/>
  <c r="UM16" i="2"/>
  <c r="UM34" i="2"/>
  <c r="UM6" i="2"/>
  <c r="UK6" i="2"/>
  <c r="UK4" i="2"/>
  <c r="UK21" i="2"/>
  <c r="UK9" i="2"/>
  <c r="UK16" i="2"/>
  <c r="UH5" i="2"/>
  <c r="UH3" i="2"/>
  <c r="UH4" i="2"/>
  <c r="UH21" i="2"/>
  <c r="UH9" i="2"/>
  <c r="UH16" i="2"/>
  <c r="UH34" i="2"/>
  <c r="UH6" i="2"/>
  <c r="RV9" i="2"/>
  <c r="UF6" i="2"/>
  <c r="UG5" i="2"/>
  <c r="UF34" i="2"/>
  <c r="UG3" i="2"/>
  <c r="UF4" i="2"/>
  <c r="UF21" i="2"/>
  <c r="UF9" i="2"/>
  <c r="UF16" i="2"/>
  <c r="UG9" i="2"/>
  <c r="UG16" i="2"/>
  <c r="UG34" i="2"/>
  <c r="UG6" i="2"/>
  <c r="UG4" i="2"/>
  <c r="UG21" i="2"/>
  <c r="UE21" i="2"/>
  <c r="UE16" i="2"/>
  <c r="TR5" i="2"/>
  <c r="TW9" i="2"/>
  <c r="TW3" i="2"/>
  <c r="SW9" i="2"/>
  <c r="SX16" i="2"/>
  <c r="TR6" i="2"/>
  <c r="UD3" i="2"/>
  <c r="UD34" i="2"/>
  <c r="UD6" i="2"/>
  <c r="UD9" i="2"/>
  <c r="UD16" i="2"/>
  <c r="UD4" i="2"/>
  <c r="UD21" i="2"/>
  <c r="TL16" i="2"/>
  <c r="SW5" i="2"/>
  <c r="SW6" i="2"/>
  <c r="TA4" i="2"/>
  <c r="TA7" i="2" s="1"/>
  <c r="SU21" i="2"/>
  <c r="SH16" i="2"/>
  <c r="SX9" i="2"/>
  <c r="TO9" i="2"/>
  <c r="SW34" i="2"/>
  <c r="TM3" i="2"/>
  <c r="RR3" i="2"/>
  <c r="TW6" i="2"/>
  <c r="SU6" i="2"/>
  <c r="TU5" i="2"/>
  <c r="TA9" i="2"/>
  <c r="TL9" i="2"/>
  <c r="TX5" i="2"/>
  <c r="UC3" i="2"/>
  <c r="RH9" i="2"/>
  <c r="UC4" i="2"/>
  <c r="UC21" i="2"/>
  <c r="UC16" i="2"/>
  <c r="UC9" i="2"/>
  <c r="UC34" i="2"/>
  <c r="UC6" i="2"/>
  <c r="TL5" i="2"/>
  <c r="SX5" i="2"/>
  <c r="RR5" i="2"/>
  <c r="TO5" i="2"/>
  <c r="TU4" i="2"/>
  <c r="TK3" i="2"/>
  <c r="TR16" i="2"/>
  <c r="TH5" i="2"/>
  <c r="TI3" i="2"/>
  <c r="SU3" i="2"/>
  <c r="SU34" i="2"/>
  <c r="TU9" i="2"/>
  <c r="TY5" i="2"/>
  <c r="SM5" i="2"/>
  <c r="TR4" i="2"/>
  <c r="UB3" i="2"/>
  <c r="TH4" i="2"/>
  <c r="TV3" i="2"/>
  <c r="UA6" i="2"/>
  <c r="SX6" i="2"/>
  <c r="UA34" i="2"/>
  <c r="SU4" i="2"/>
  <c r="TI9" i="2"/>
  <c r="TW4" i="2"/>
  <c r="TV5" i="2"/>
  <c r="TX21" i="2"/>
  <c r="UA5" i="2"/>
  <c r="TA21" i="2"/>
  <c r="TV9" i="2"/>
  <c r="TW5" i="2"/>
  <c r="UA3" i="2"/>
  <c r="TW21" i="2"/>
  <c r="RQ5" i="2"/>
  <c r="QY5" i="2"/>
  <c r="SU16" i="2"/>
  <c r="SH5" i="2"/>
  <c r="TS34" i="2"/>
  <c r="TH3" i="2"/>
  <c r="TU3" i="2"/>
  <c r="TY6" i="2"/>
  <c r="TX6" i="2"/>
  <c r="RB16" i="2"/>
  <c r="SK34" i="2"/>
  <c r="SW16" i="2"/>
  <c r="SY6" i="2"/>
  <c r="TA16" i="2"/>
  <c r="TM34" i="2"/>
  <c r="TI16" i="2"/>
  <c r="SY3" i="2"/>
  <c r="TO3" i="2"/>
  <c r="RR4" i="2"/>
  <c r="TG6" i="2"/>
  <c r="TH21" i="2"/>
  <c r="RR21" i="2"/>
  <c r="UB16" i="2"/>
  <c r="UB9" i="2"/>
  <c r="UB4" i="2"/>
  <c r="UB21" i="2"/>
  <c r="TQ16" i="2"/>
  <c r="SW21" i="2"/>
  <c r="SZ16" i="2"/>
  <c r="SZ6" i="2"/>
  <c r="UA9" i="2"/>
  <c r="UA16" i="2"/>
  <c r="UA4" i="2"/>
  <c r="UA21" i="2"/>
  <c r="SQ3" i="2"/>
  <c r="TX4" i="2"/>
  <c r="SZ4" i="2"/>
  <c r="TX34" i="2"/>
  <c r="TZ5" i="2"/>
  <c r="TK5" i="2"/>
  <c r="TM6" i="2"/>
  <c r="TH6" i="2"/>
  <c r="TL3" i="2"/>
  <c r="TG16" i="2"/>
  <c r="TL21" i="2"/>
  <c r="TL34" i="2"/>
  <c r="TH34" i="2"/>
  <c r="TQ6" i="2"/>
  <c r="TM5" i="2"/>
  <c r="TX3" i="2"/>
  <c r="TZ3" i="2"/>
  <c r="QV16" i="2"/>
  <c r="TM4" i="2"/>
  <c r="TN5" i="2"/>
  <c r="SQ9" i="2"/>
  <c r="TZ16" i="2"/>
  <c r="TZ9" i="2"/>
  <c r="TZ4" i="2"/>
  <c r="TZ21" i="2"/>
  <c r="TZ34" i="2"/>
  <c r="TZ6" i="2"/>
  <c r="TE3" i="2"/>
  <c r="SZ21" i="2"/>
  <c r="TH9" i="2"/>
  <c r="TQ21" i="2"/>
  <c r="TI4" i="2"/>
  <c r="TI5" i="2"/>
  <c r="TB34" i="2"/>
  <c r="TI6" i="2"/>
  <c r="TQ3" i="2"/>
  <c r="SZ5" i="2"/>
  <c r="TF34" i="2"/>
  <c r="TV4" i="2"/>
  <c r="TL6" i="2"/>
  <c r="TY3" i="2"/>
  <c r="TI21" i="2"/>
  <c r="SZ9" i="2"/>
  <c r="TE6" i="2"/>
  <c r="TJ3" i="2"/>
  <c r="TU21" i="2"/>
  <c r="RH6" i="2"/>
  <c r="SX3" i="2"/>
  <c r="TC34" i="2"/>
  <c r="SZ34" i="2"/>
  <c r="TG21" i="2"/>
  <c r="TL4" i="2"/>
  <c r="TN34" i="2"/>
  <c r="TM21" i="2"/>
  <c r="TT5" i="2"/>
  <c r="TE5" i="2"/>
  <c r="TJ5" i="2"/>
  <c r="TJ34" i="2"/>
  <c r="TT3" i="2"/>
  <c r="TC5" i="2"/>
  <c r="TF3" i="2"/>
  <c r="SQ5" i="2"/>
  <c r="SM34" i="2"/>
  <c r="SX4" i="2"/>
  <c r="TB3" i="2"/>
  <c r="TN3" i="2"/>
  <c r="TT34" i="2"/>
  <c r="TC3" i="2"/>
  <c r="SG3" i="2"/>
  <c r="TD5" i="2"/>
  <c r="TF5" i="2"/>
  <c r="TY34" i="2"/>
  <c r="TY21" i="2"/>
  <c r="TY4" i="2"/>
  <c r="TY9" i="2"/>
  <c r="TY16" i="2"/>
  <c r="TV16" i="2"/>
  <c r="TV21" i="2"/>
  <c r="TV34" i="2"/>
  <c r="TV6" i="2"/>
  <c r="TS3" i="2"/>
  <c r="TS6" i="2"/>
  <c r="TT6" i="2"/>
  <c r="TT9" i="2"/>
  <c r="TT16" i="2"/>
  <c r="TT21" i="2"/>
  <c r="TT4" i="2"/>
  <c r="TS9" i="2"/>
  <c r="TS16" i="2"/>
  <c r="TS4" i="2"/>
  <c r="TS21" i="2"/>
  <c r="SZ3" i="2"/>
  <c r="TQ4" i="2"/>
  <c r="TQ9" i="2"/>
  <c r="TO4" i="2"/>
  <c r="TP3" i="2"/>
  <c r="TP5" i="2"/>
  <c r="TO16" i="2"/>
  <c r="TO21" i="2"/>
  <c r="TP9" i="2"/>
  <c r="TP16" i="2"/>
  <c r="TP4" i="2"/>
  <c r="TP21" i="2"/>
  <c r="TO34" i="2"/>
  <c r="TO6" i="2"/>
  <c r="TP34" i="2"/>
  <c r="TP6" i="2"/>
  <c r="TN6" i="2"/>
  <c r="TN9" i="2"/>
  <c r="TN16" i="2"/>
  <c r="TN4" i="2"/>
  <c r="TN21" i="2"/>
  <c r="TK6" i="2"/>
  <c r="TK34" i="2"/>
  <c r="TK9" i="2"/>
  <c r="TK16" i="2"/>
  <c r="TK4" i="2"/>
  <c r="TK21" i="2"/>
  <c r="SC9" i="2"/>
  <c r="SG16" i="2"/>
  <c r="QV6" i="2"/>
  <c r="SJ9" i="2"/>
  <c r="TJ6" i="2"/>
  <c r="TJ9" i="2"/>
  <c r="TJ16" i="2"/>
  <c r="TJ4" i="2"/>
  <c r="TJ21" i="2"/>
  <c r="RY5" i="2"/>
  <c r="TE34" i="2"/>
  <c r="TF16" i="2"/>
  <c r="TF9" i="2"/>
  <c r="TF6" i="2"/>
  <c r="TE4" i="2"/>
  <c r="TE21" i="2"/>
  <c r="TF21" i="2"/>
  <c r="TF4" i="2"/>
  <c r="TE9" i="2"/>
  <c r="TE16" i="2"/>
  <c r="SK5" i="2"/>
  <c r="RA9" i="2"/>
  <c r="SM3" i="2"/>
  <c r="SX21" i="2"/>
  <c r="ST5" i="2"/>
  <c r="SI16" i="2"/>
  <c r="RY16" i="2"/>
  <c r="SF6" i="2"/>
  <c r="TD3" i="2"/>
  <c r="ST3" i="2"/>
  <c r="TB6" i="2"/>
  <c r="TC6" i="2"/>
  <c r="TD4" i="2"/>
  <c r="TD21" i="2"/>
  <c r="TD16" i="2"/>
  <c r="TD9" i="2"/>
  <c r="TD34" i="2"/>
  <c r="TD6" i="2"/>
  <c r="TC9" i="2"/>
  <c r="TC16" i="2"/>
  <c r="TC4" i="2"/>
  <c r="TC21" i="2"/>
  <c r="TB16" i="2"/>
  <c r="TB9" i="2"/>
  <c r="TB4" i="2"/>
  <c r="TB21" i="2"/>
  <c r="SC3" i="2"/>
  <c r="RA3" i="2"/>
  <c r="SX34" i="2"/>
  <c r="QR36" i="2"/>
  <c r="QR30" i="2"/>
  <c r="QR37" i="2"/>
  <c r="QR23" i="2"/>
  <c r="SJ3" i="2"/>
  <c r="SY16" i="2"/>
  <c r="SY9" i="2"/>
  <c r="SY34" i="2"/>
  <c r="SY21" i="2"/>
  <c r="SY4" i="2"/>
  <c r="SL34" i="2"/>
  <c r="SB5" i="2"/>
  <c r="SM6" i="2"/>
  <c r="SJ34" i="2"/>
  <c r="RR6" i="2"/>
  <c r="SM9" i="2"/>
  <c r="RB5" i="2"/>
  <c r="RV34" i="2"/>
  <c r="SJ6" i="2"/>
  <c r="SI5" i="2"/>
  <c r="SB3" i="2"/>
  <c r="SH3" i="2"/>
  <c r="SQ16" i="2"/>
  <c r="SC5" i="2"/>
  <c r="RA6" i="2"/>
  <c r="SJ16" i="2"/>
  <c r="SQ4" i="2"/>
  <c r="SA16" i="2"/>
  <c r="SH6" i="2"/>
  <c r="SO5" i="2"/>
  <c r="RR16" i="2"/>
  <c r="SV5" i="2"/>
  <c r="RY34" i="2"/>
  <c r="SI9" i="2"/>
  <c r="SF34" i="2"/>
  <c r="RH5" i="2"/>
  <c r="SJ21" i="2"/>
  <c r="SJ5" i="2"/>
  <c r="SU9" i="2"/>
  <c r="SF5" i="2"/>
  <c r="SJ4" i="2"/>
  <c r="SI4" i="2"/>
  <c r="SL3" i="2"/>
  <c r="SI3" i="2"/>
  <c r="SS5" i="2"/>
  <c r="SM4" i="2"/>
  <c r="SU5" i="2"/>
  <c r="RU16" i="2"/>
  <c r="RK34" i="2"/>
  <c r="SS16" i="2"/>
  <c r="SW4" i="2"/>
  <c r="SK3" i="2"/>
  <c r="SH4" i="2"/>
  <c r="SG34" i="2"/>
  <c r="SG6" i="2"/>
  <c r="SV3" i="2"/>
  <c r="QQ14" i="2"/>
  <c r="RR9" i="2"/>
  <c r="SG5" i="2"/>
  <c r="SH21" i="2"/>
  <c r="SF9" i="2"/>
  <c r="RS34" i="2"/>
  <c r="SL5" i="2"/>
  <c r="RB34" i="2"/>
  <c r="RA5" i="2"/>
  <c r="SS3" i="2"/>
  <c r="SV4" i="2"/>
  <c r="SV21" i="2"/>
  <c r="SV16" i="2"/>
  <c r="SV9" i="2"/>
  <c r="SV34" i="2"/>
  <c r="SV6" i="2"/>
  <c r="RG9" i="2"/>
  <c r="RG34" i="2"/>
  <c r="ST6" i="2"/>
  <c r="SS21" i="2"/>
  <c r="RG6" i="2"/>
  <c r="SS9" i="2"/>
  <c r="SS4" i="2"/>
  <c r="ST4" i="2"/>
  <c r="ST21" i="2"/>
  <c r="ST9" i="2"/>
  <c r="ST16" i="2"/>
  <c r="SS34" i="2"/>
  <c r="SS6" i="2"/>
  <c r="RR34" i="2"/>
  <c r="RJ5" i="2"/>
  <c r="QY6" i="2"/>
  <c r="SR3" i="2"/>
  <c r="SR5" i="2"/>
  <c r="SQ21" i="2"/>
  <c r="SQ34" i="2"/>
  <c r="SQ6" i="2"/>
  <c r="SR9" i="2"/>
  <c r="SR16" i="2"/>
  <c r="SR4" i="2"/>
  <c r="SR21" i="2"/>
  <c r="SR34" i="2"/>
  <c r="SR6" i="2"/>
  <c r="QY16" i="2"/>
  <c r="SN3" i="2"/>
  <c r="SO3" i="2"/>
  <c r="RX9" i="2"/>
  <c r="SP3" i="2"/>
  <c r="SO6" i="2"/>
  <c r="SP5" i="2"/>
  <c r="SO34" i="2"/>
  <c r="SH9" i="2"/>
  <c r="RX16" i="2"/>
  <c r="SE6" i="2"/>
  <c r="SO21" i="2"/>
  <c r="SO4" i="2"/>
  <c r="SP9" i="2"/>
  <c r="SP16" i="2"/>
  <c r="SP4" i="2"/>
  <c r="SP21" i="2"/>
  <c r="SO16" i="2"/>
  <c r="SO9" i="2"/>
  <c r="SP34" i="2"/>
  <c r="SP6" i="2"/>
  <c r="SE34" i="2"/>
  <c r="RM3" i="2"/>
  <c r="RX3" i="2"/>
  <c r="SE5" i="2"/>
  <c r="RY3" i="2"/>
  <c r="RA21" i="2"/>
  <c r="RG5" i="2"/>
  <c r="RY21" i="2"/>
  <c r="SN5" i="2"/>
  <c r="SM21" i="2"/>
  <c r="SM16" i="2"/>
  <c r="SN9" i="2"/>
  <c r="SN16" i="2"/>
  <c r="SN4" i="2"/>
  <c r="SN21" i="2"/>
  <c r="SN34" i="2"/>
  <c r="SN6" i="2"/>
  <c r="RY6" i="2"/>
  <c r="RB3" i="2"/>
  <c r="RJ6" i="2"/>
  <c r="RX6" i="2"/>
  <c r="SB4" i="2"/>
  <c r="RS9" i="2"/>
  <c r="SK6" i="2"/>
  <c r="SL6" i="2"/>
  <c r="RQ16" i="2"/>
  <c r="SF3" i="2"/>
  <c r="SB16" i="2"/>
  <c r="SG21" i="2"/>
  <c r="RJ3" i="2"/>
  <c r="SK4" i="2"/>
  <c r="SK21" i="2"/>
  <c r="SL9" i="2"/>
  <c r="SL16" i="2"/>
  <c r="SL4" i="2"/>
  <c r="SL21" i="2"/>
  <c r="SK9" i="2"/>
  <c r="SK16" i="2"/>
  <c r="SF16" i="2"/>
  <c r="SB34" i="2"/>
  <c r="RQ9" i="2"/>
  <c r="RH3" i="2"/>
  <c r="RS6" i="2"/>
  <c r="QQ30" i="2"/>
  <c r="QQ29" i="2"/>
  <c r="QR14" i="2"/>
  <c r="SF21" i="2"/>
  <c r="RQ21" i="2"/>
  <c r="RG3" i="2"/>
  <c r="RQ34" i="2"/>
  <c r="SI21" i="2"/>
  <c r="SI34" i="2"/>
  <c r="SI6" i="2"/>
  <c r="RV5" i="2"/>
  <c r="RV16" i="2"/>
  <c r="RQ6" i="2"/>
  <c r="RA4" i="2"/>
  <c r="SA9" i="2"/>
  <c r="RX21" i="2"/>
  <c r="SE4" i="2"/>
  <c r="SB9" i="2"/>
  <c r="SG4" i="2"/>
  <c r="SG9" i="2"/>
  <c r="RL5" i="2"/>
  <c r="RV6" i="2"/>
  <c r="RZ3" i="2"/>
  <c r="RN5" i="2"/>
  <c r="RA34" i="2"/>
  <c r="RZ34" i="2"/>
  <c r="SF4" i="2"/>
  <c r="SA21" i="2"/>
  <c r="RV21" i="2"/>
  <c r="RK6" i="2"/>
  <c r="RJ4" i="2"/>
  <c r="SA6" i="2"/>
  <c r="RB21" i="2"/>
  <c r="SA5" i="2"/>
  <c r="RB9" i="2"/>
  <c r="RU9" i="2"/>
  <c r="SA3" i="2"/>
  <c r="RB4" i="2"/>
  <c r="SB6" i="2"/>
  <c r="RY9" i="2"/>
  <c r="QW34" i="2"/>
  <c r="RM9" i="2"/>
  <c r="RV3" i="2"/>
  <c r="RJ34" i="2"/>
  <c r="QY4" i="2"/>
  <c r="SA4" i="2"/>
  <c r="RG16" i="2"/>
  <c r="RU5" i="2"/>
  <c r="RT5" i="2"/>
  <c r="RG4" i="2"/>
  <c r="RX5" i="2"/>
  <c r="RB6" i="2"/>
  <c r="RS5" i="2"/>
  <c r="RY4" i="2"/>
  <c r="RJ16" i="2"/>
  <c r="SE21" i="2"/>
  <c r="QW6" i="2"/>
  <c r="RJ21" i="2"/>
  <c r="RU3" i="2"/>
  <c r="SE3" i="2"/>
  <c r="RV4" i="2"/>
  <c r="RX4" i="2"/>
  <c r="QW5" i="2"/>
  <c r="RM16" i="2"/>
  <c r="RQ4" i="2"/>
  <c r="QW9" i="2"/>
  <c r="RZ5" i="2"/>
  <c r="RE16" i="2"/>
  <c r="SB21" i="2"/>
  <c r="RM6" i="2"/>
  <c r="RM5" i="2"/>
  <c r="RJ9" i="2"/>
  <c r="QR25" i="2"/>
  <c r="QQ25" i="2"/>
  <c r="QR17" i="2"/>
  <c r="RS21" i="2"/>
  <c r="RE34" i="2"/>
  <c r="QR35" i="2"/>
  <c r="QQ35" i="2"/>
  <c r="QR18" i="2"/>
  <c r="QQ31" i="2"/>
  <c r="QR24" i="2"/>
  <c r="QQ15" i="2"/>
  <c r="RU4" i="2"/>
  <c r="SE16" i="2"/>
  <c r="SE9" i="2"/>
  <c r="SC4" i="2"/>
  <c r="SD3" i="2"/>
  <c r="SD5" i="2"/>
  <c r="SC16" i="2"/>
  <c r="SC21" i="2"/>
  <c r="SD9" i="2"/>
  <c r="SD16" i="2"/>
  <c r="SD4" i="2"/>
  <c r="SD21" i="2"/>
  <c r="SC34" i="2"/>
  <c r="SC6" i="2"/>
  <c r="SD34" i="2"/>
  <c r="SD6" i="2"/>
  <c r="QZ3" i="2"/>
  <c r="RZ9" i="2"/>
  <c r="RZ16" i="2"/>
  <c r="RZ6" i="2"/>
  <c r="RZ21" i="2"/>
  <c r="RZ4" i="2"/>
  <c r="RF16" i="2"/>
  <c r="RF9" i="2"/>
  <c r="RH16" i="2"/>
  <c r="QX16" i="2"/>
  <c r="RG21" i="2"/>
  <c r="QV9" i="2"/>
  <c r="RK21" i="2"/>
  <c r="RW5" i="2"/>
  <c r="RW3" i="2"/>
  <c r="RW4" i="2"/>
  <c r="RW21" i="2"/>
  <c r="RW9" i="2"/>
  <c r="RW16" i="2"/>
  <c r="RW6" i="2"/>
  <c r="RW34" i="2"/>
  <c r="RS3" i="2"/>
  <c r="RK5" i="2"/>
  <c r="QX21" i="2"/>
  <c r="QZ6" i="2"/>
  <c r="QV4" i="2"/>
  <c r="QY3" i="2"/>
  <c r="RM4" i="2"/>
  <c r="RE9" i="2"/>
  <c r="QZ34" i="2"/>
  <c r="RM21" i="2"/>
  <c r="QV3" i="2"/>
  <c r="QV21" i="2"/>
  <c r="QW16" i="2"/>
  <c r="QX5" i="2"/>
  <c r="QW3" i="2"/>
  <c r="RU21" i="2"/>
  <c r="RC3" i="2"/>
  <c r="RH4" i="2"/>
  <c r="RF3" i="2"/>
  <c r="RU34" i="2"/>
  <c r="RU6" i="2"/>
  <c r="QZ21" i="2"/>
  <c r="QX34" i="2"/>
  <c r="RF34" i="2"/>
  <c r="QZ5" i="2"/>
  <c r="QY9" i="2"/>
  <c r="QX6" i="2"/>
  <c r="QZ9" i="2"/>
  <c r="QX4" i="2"/>
  <c r="QX3" i="2"/>
  <c r="QV5" i="2"/>
  <c r="RE5" i="2"/>
  <c r="QW21" i="2"/>
  <c r="RE21" i="2"/>
  <c r="RF4" i="2"/>
  <c r="RE6" i="2"/>
  <c r="RL6" i="2"/>
  <c r="RM34" i="2"/>
  <c r="RF6" i="2"/>
  <c r="QZ4" i="2"/>
  <c r="RF5" i="2"/>
  <c r="RH34" i="2"/>
  <c r="QW4" i="2"/>
  <c r="QQ26" i="2"/>
  <c r="QR13" i="2"/>
  <c r="QY21" i="2"/>
  <c r="RE4" i="2"/>
  <c r="RT3" i="2"/>
  <c r="RH21" i="2"/>
  <c r="QY34" i="2"/>
  <c r="QQ13" i="2"/>
  <c r="RN34" i="2"/>
  <c r="RF21" i="2"/>
  <c r="RE3" i="2"/>
  <c r="RN3" i="2"/>
  <c r="RK3" i="2"/>
  <c r="QQ36" i="2"/>
  <c r="QR29" i="2"/>
  <c r="QQ24" i="2"/>
  <c r="QQ17" i="2"/>
  <c r="RK9" i="2"/>
  <c r="RL3" i="2"/>
  <c r="RT6" i="2"/>
  <c r="RS16" i="2"/>
  <c r="RS4" i="2"/>
  <c r="RT34" i="2"/>
  <c r="RT4" i="2"/>
  <c r="RT21" i="2"/>
  <c r="RT9" i="2"/>
  <c r="RT16" i="2"/>
  <c r="RP5" i="2"/>
  <c r="RO3" i="2"/>
  <c r="RP3" i="2"/>
  <c r="RO5" i="2"/>
  <c r="RO16" i="2"/>
  <c r="RO9" i="2"/>
  <c r="RO4" i="2"/>
  <c r="RO21" i="2"/>
  <c r="RP16" i="2"/>
  <c r="RP9" i="2"/>
  <c r="RP4" i="2"/>
  <c r="RP21" i="2"/>
  <c r="RO6" i="2"/>
  <c r="RO34" i="2"/>
  <c r="RP34" i="2"/>
  <c r="RP6" i="2"/>
  <c r="RN6" i="2"/>
  <c r="RN9" i="2"/>
  <c r="RN16" i="2"/>
  <c r="RN4" i="2"/>
  <c r="RN21" i="2"/>
  <c r="RK4" i="2"/>
  <c r="RL34" i="2"/>
  <c r="RK16" i="2"/>
  <c r="RL9" i="2"/>
  <c r="RL16" i="2"/>
  <c r="RL4" i="2"/>
  <c r="RL21" i="2"/>
  <c r="QS16" i="2"/>
  <c r="QS9" i="2"/>
  <c r="RI5" i="2"/>
  <c r="RC16" i="2"/>
  <c r="QS4" i="2"/>
  <c r="QS5" i="2"/>
  <c r="RI3" i="2"/>
  <c r="RI9" i="2"/>
  <c r="RI16" i="2"/>
  <c r="RI6" i="2"/>
  <c r="RI34" i="2"/>
  <c r="RI4" i="2"/>
  <c r="RI21" i="2"/>
  <c r="QT3" i="2"/>
  <c r="QT5" i="2"/>
  <c r="QS6" i="2"/>
  <c r="QT21" i="2"/>
  <c r="RD4" i="2"/>
  <c r="RC6" i="2"/>
  <c r="QT6" i="2"/>
  <c r="QS21" i="2"/>
  <c r="RC9" i="2"/>
  <c r="RD21" i="2"/>
  <c r="RC5" i="2"/>
  <c r="QT34" i="2"/>
  <c r="QS3" i="2"/>
  <c r="QT9" i="2"/>
  <c r="RD34" i="2"/>
  <c r="QS34" i="2"/>
  <c r="QQ18" i="2"/>
  <c r="QT4" i="2"/>
  <c r="QU3" i="2"/>
  <c r="RC4" i="2"/>
  <c r="RD6" i="2"/>
  <c r="QU5" i="2"/>
  <c r="RD5" i="2"/>
  <c r="QT16" i="2"/>
  <c r="RD3" i="2"/>
  <c r="RD9" i="2"/>
  <c r="RC34" i="2"/>
  <c r="RC21" i="2"/>
  <c r="RD16" i="2"/>
  <c r="QU6" i="2"/>
  <c r="QU34" i="2"/>
  <c r="QU16" i="2"/>
  <c r="QU9" i="2"/>
  <c r="QU21" i="2"/>
  <c r="QU4" i="2"/>
  <c r="QR31" i="2"/>
  <c r="QR26" i="2"/>
  <c r="QR22" i="2"/>
  <c r="QR15" i="2"/>
  <c r="QO1" i="2"/>
  <c r="QP1" i="2"/>
  <c r="QO11" i="2"/>
  <c r="QO12" i="2" s="1"/>
  <c r="QP11" i="2"/>
  <c r="QP12" i="2" s="1"/>
  <c r="QO20" i="2"/>
  <c r="QP20" i="2"/>
  <c r="QO28" i="2"/>
  <c r="QP28" i="2"/>
  <c r="QO33" i="2"/>
  <c r="QP33" i="2"/>
  <c r="TG7" i="2" l="1"/>
  <c r="VC7" i="2"/>
  <c r="VB7" i="2"/>
  <c r="UL7" i="2"/>
  <c r="VA7" i="2"/>
  <c r="UE7" i="2"/>
  <c r="UV7" i="2"/>
  <c r="UX7" i="2"/>
  <c r="UY7" i="2"/>
  <c r="UU7" i="2"/>
  <c r="UR7" i="2"/>
  <c r="US7" i="2"/>
  <c r="UP7" i="2"/>
  <c r="UO7" i="2"/>
  <c r="UN7" i="2"/>
  <c r="UM7" i="2"/>
  <c r="UK7" i="2"/>
  <c r="UF7" i="2"/>
  <c r="UH7" i="2"/>
  <c r="UG7" i="2"/>
  <c r="SW7" i="2"/>
  <c r="TR7" i="2"/>
  <c r="UD7" i="2"/>
  <c r="TU7" i="2"/>
  <c r="TW7" i="2"/>
  <c r="UC7" i="2"/>
  <c r="UB7" i="2"/>
  <c r="SY7" i="2"/>
  <c r="SU7" i="2"/>
  <c r="TH7" i="2"/>
  <c r="UA7" i="2"/>
  <c r="RR7" i="2"/>
  <c r="TX7" i="2"/>
  <c r="SZ7" i="2"/>
  <c r="TQ7" i="2"/>
  <c r="TI7" i="2"/>
  <c r="TM7" i="2"/>
  <c r="TZ7" i="2"/>
  <c r="TL7" i="2"/>
  <c r="SX7" i="2"/>
  <c r="TE7" i="2"/>
  <c r="TV7" i="2"/>
  <c r="TY7" i="2"/>
  <c r="TS7" i="2"/>
  <c r="TT7" i="2"/>
  <c r="TO7" i="2"/>
  <c r="TP7" i="2"/>
  <c r="TN7" i="2"/>
  <c r="TK7" i="2"/>
  <c r="TJ7" i="2"/>
  <c r="TF7" i="2"/>
  <c r="TC7" i="2"/>
  <c r="QR6" i="2"/>
  <c r="TD7" i="2"/>
  <c r="TB7" i="2"/>
  <c r="SM7" i="2"/>
  <c r="SH7" i="2"/>
  <c r="SQ7" i="2"/>
  <c r="SJ7" i="2"/>
  <c r="SI7" i="2"/>
  <c r="SG7" i="2"/>
  <c r="ST7" i="2"/>
  <c r="RA7" i="2"/>
  <c r="SS7" i="2"/>
  <c r="SV7" i="2"/>
  <c r="SR7" i="2"/>
  <c r="SO7" i="2"/>
  <c r="QQ5" i="2"/>
  <c r="RY7" i="2"/>
  <c r="SP7" i="2"/>
  <c r="SN7" i="2"/>
  <c r="SB7" i="2"/>
  <c r="SL7" i="2"/>
  <c r="RH7" i="2"/>
  <c r="SK7" i="2"/>
  <c r="SF7" i="2"/>
  <c r="RJ7" i="2"/>
  <c r="RG7" i="2"/>
  <c r="QO24" i="2"/>
  <c r="QO29" i="2"/>
  <c r="QO35" i="2"/>
  <c r="QO18" i="2"/>
  <c r="RQ7" i="2"/>
  <c r="SE7" i="2"/>
  <c r="QQ21" i="2"/>
  <c r="RV7" i="2"/>
  <c r="RX7" i="2"/>
  <c r="RB7" i="2"/>
  <c r="SA7" i="2"/>
  <c r="QR21" i="2"/>
  <c r="QY7" i="2"/>
  <c r="RU7" i="2"/>
  <c r="QQ3" i="2"/>
  <c r="QR9" i="2"/>
  <c r="QR34" i="2"/>
  <c r="QR16" i="2"/>
  <c r="RM7" i="2"/>
  <c r="QQ6" i="2"/>
  <c r="SC7" i="2"/>
  <c r="SD7" i="2"/>
  <c r="RZ7" i="2"/>
  <c r="RS7" i="2"/>
  <c r="RW7" i="2"/>
  <c r="RT7" i="2"/>
  <c r="QV7" i="2"/>
  <c r="QW7" i="2"/>
  <c r="QR5" i="2"/>
  <c r="QX7" i="2"/>
  <c r="RE7" i="2"/>
  <c r="QZ7" i="2"/>
  <c r="RF7" i="2"/>
  <c r="QQ16" i="2"/>
  <c r="QQ4" i="2"/>
  <c r="QR3" i="2"/>
  <c r="RL7" i="2"/>
  <c r="QO17" i="2"/>
  <c r="QP37" i="2"/>
  <c r="QP31" i="2"/>
  <c r="QP26" i="2"/>
  <c r="QP22" i="2"/>
  <c r="QP15" i="2"/>
  <c r="QO37" i="2"/>
  <c r="QO22" i="2"/>
  <c r="RK7" i="2"/>
  <c r="QO23" i="2"/>
  <c r="QO31" i="2"/>
  <c r="QO26" i="2"/>
  <c r="QO15" i="2"/>
  <c r="QP36" i="2"/>
  <c r="QP30" i="2"/>
  <c r="QP25" i="2"/>
  <c r="QP14" i="2"/>
  <c r="QQ34" i="2"/>
  <c r="QP23" i="2"/>
  <c r="QP17" i="2"/>
  <c r="QO36" i="2"/>
  <c r="QO30" i="2"/>
  <c r="QO25" i="2"/>
  <c r="QO14" i="2"/>
  <c r="QP35" i="2"/>
  <c r="QP29" i="2"/>
  <c r="QP24" i="2"/>
  <c r="QP18" i="2"/>
  <c r="QP13" i="2"/>
  <c r="RO7" i="2"/>
  <c r="RP7" i="2"/>
  <c r="RN7" i="2"/>
  <c r="QS7" i="2"/>
  <c r="RI7" i="2"/>
  <c r="QT7" i="2"/>
  <c r="RC7" i="2"/>
  <c r="QQ9" i="2"/>
  <c r="QU7" i="2"/>
  <c r="RD7" i="2"/>
  <c r="QR4" i="2"/>
  <c r="QO13" i="2"/>
  <c r="QM1" i="2"/>
  <c r="QN1" i="2"/>
  <c r="QM11" i="2"/>
  <c r="QM13" i="2" s="1"/>
  <c r="QN11" i="2"/>
  <c r="QN12" i="2" s="1"/>
  <c r="QM20" i="2"/>
  <c r="QN20" i="2"/>
  <c r="QM28" i="2"/>
  <c r="QN28" i="2"/>
  <c r="QM33" i="2"/>
  <c r="QN33" i="2"/>
  <c r="QN24" i="2" l="1"/>
  <c r="QO34" i="2"/>
  <c r="QO9" i="2"/>
  <c r="QN29" i="2"/>
  <c r="QQ7" i="2"/>
  <c r="QN35" i="2"/>
  <c r="QN23" i="2"/>
  <c r="QN17" i="2"/>
  <c r="QO16" i="2"/>
  <c r="QP9" i="2"/>
  <c r="QR7" i="2"/>
  <c r="QO5" i="2"/>
  <c r="QP6" i="2"/>
  <c r="QP16" i="2"/>
  <c r="QP5" i="2"/>
  <c r="QO6" i="2"/>
  <c r="QP34" i="2"/>
  <c r="QP3" i="2"/>
  <c r="QP4" i="2"/>
  <c r="QO21" i="2"/>
  <c r="QP21" i="2"/>
  <c r="QO4" i="2"/>
  <c r="QO3" i="2"/>
  <c r="QM23" i="2"/>
  <c r="QM30" i="2"/>
  <c r="QM37" i="2"/>
  <c r="QM36" i="2"/>
  <c r="QM31" i="2"/>
  <c r="QM17" i="2"/>
  <c r="QM35" i="2"/>
  <c r="QM25" i="2"/>
  <c r="QM12" i="2"/>
  <c r="QN15" i="2"/>
  <c r="QN22" i="2"/>
  <c r="QM15" i="2"/>
  <c r="QN26" i="2"/>
  <c r="QM22" i="2"/>
  <c r="QN14" i="2"/>
  <c r="QN37" i="2"/>
  <c r="QN31" i="2"/>
  <c r="QM26" i="2"/>
  <c r="QM14" i="2"/>
  <c r="QN13" i="2"/>
  <c r="QN25" i="2"/>
  <c r="QN36" i="2"/>
  <c r="QN30" i="2"/>
  <c r="QN18" i="2"/>
  <c r="QM29" i="2"/>
  <c r="QM24" i="2"/>
  <c r="QM18" i="2"/>
  <c r="QI1" i="2"/>
  <c r="QJ1" i="2"/>
  <c r="QK1" i="2"/>
  <c r="QL1" i="2"/>
  <c r="QI11" i="2"/>
  <c r="QI12" i="2" s="1"/>
  <c r="QJ11" i="2"/>
  <c r="QJ12" i="2" s="1"/>
  <c r="QK11" i="2"/>
  <c r="QK12" i="2" s="1"/>
  <c r="QL11" i="2"/>
  <c r="QL12" i="2" s="1"/>
  <c r="QI20" i="2"/>
  <c r="QJ20" i="2"/>
  <c r="QK20" i="2"/>
  <c r="QL20" i="2"/>
  <c r="QI28" i="2"/>
  <c r="QJ28" i="2"/>
  <c r="QK28" i="2"/>
  <c r="QL28" i="2"/>
  <c r="QI33" i="2"/>
  <c r="QJ33" i="2"/>
  <c r="QK33" i="2"/>
  <c r="QL33" i="2"/>
  <c r="QJ26" i="2" l="1"/>
  <c r="QL31" i="2"/>
  <c r="QL26" i="2"/>
  <c r="QI26" i="2"/>
  <c r="QJ29" i="2"/>
  <c r="QL37" i="2"/>
  <c r="QI37" i="2"/>
  <c r="QN34" i="2"/>
  <c r="QN9" i="2"/>
  <c r="QI36" i="2"/>
  <c r="QO7" i="2"/>
  <c r="QP7" i="2"/>
  <c r="QL29" i="2"/>
  <c r="QI25" i="2"/>
  <c r="QL24" i="2"/>
  <c r="QL15" i="2"/>
  <c r="QI15" i="2"/>
  <c r="QL22" i="2"/>
  <c r="QI14" i="2"/>
  <c r="QL35" i="2"/>
  <c r="QI29" i="2"/>
  <c r="QL18" i="2"/>
  <c r="QI23" i="2"/>
  <c r="QL13" i="2"/>
  <c r="QN4" i="2"/>
  <c r="QM5" i="2"/>
  <c r="QM3" i="2"/>
  <c r="QM6" i="2"/>
  <c r="QM34" i="2"/>
  <c r="QK18" i="2"/>
  <c r="QK35" i="2"/>
  <c r="QJ18" i="2"/>
  <c r="QJ35" i="2"/>
  <c r="QJ31" i="2"/>
  <c r="QI22" i="2"/>
  <c r="QI18" i="2"/>
  <c r="QK13" i="2"/>
  <c r="QK31" i="2"/>
  <c r="QI35" i="2"/>
  <c r="QI31" i="2"/>
  <c r="QK24" i="2"/>
  <c r="QI17" i="2"/>
  <c r="QJ13" i="2"/>
  <c r="QJ22" i="2"/>
  <c r="QK37" i="2"/>
  <c r="QI30" i="2"/>
  <c r="QJ24" i="2"/>
  <c r="QI13" i="2"/>
  <c r="QM16" i="2"/>
  <c r="QK22" i="2"/>
  <c r="QJ37" i="2"/>
  <c r="QI24" i="2"/>
  <c r="QK15" i="2"/>
  <c r="QK29" i="2"/>
  <c r="QK26" i="2"/>
  <c r="QJ15" i="2"/>
  <c r="QN5" i="2"/>
  <c r="QN21" i="2"/>
  <c r="QN3" i="2"/>
  <c r="QN6" i="2"/>
  <c r="QN16" i="2"/>
  <c r="QL36" i="2"/>
  <c r="QL30" i="2"/>
  <c r="QL25" i="2"/>
  <c r="QL23" i="2"/>
  <c r="QL17" i="2"/>
  <c r="QL14" i="2"/>
  <c r="QK36" i="2"/>
  <c r="QK30" i="2"/>
  <c r="QK25" i="2"/>
  <c r="QK23" i="2"/>
  <c r="QK17" i="2"/>
  <c r="QK14" i="2"/>
  <c r="QJ36" i="2"/>
  <c r="QJ30" i="2"/>
  <c r="QJ25" i="2"/>
  <c r="QJ23" i="2"/>
  <c r="QJ17" i="2"/>
  <c r="QJ14" i="2"/>
  <c r="QM4" i="2"/>
  <c r="QM21" i="2"/>
  <c r="QM9" i="2"/>
  <c r="QG1" i="2"/>
  <c r="QH1" i="2"/>
  <c r="QG11" i="2"/>
  <c r="QG35" i="2" s="1"/>
  <c r="QH11" i="2"/>
  <c r="QH12" i="2" s="1"/>
  <c r="QH15" i="2"/>
  <c r="QG20" i="2"/>
  <c r="QH20" i="2"/>
  <c r="QG28" i="2"/>
  <c r="QH28" i="2"/>
  <c r="QG33" i="2"/>
  <c r="QH33" i="2"/>
  <c r="QH26" i="2" l="1"/>
  <c r="QI34" i="2"/>
  <c r="QG12" i="2"/>
  <c r="QG23" i="2"/>
  <c r="QG37" i="2"/>
  <c r="QG26" i="2"/>
  <c r="QG31" i="2"/>
  <c r="QG17" i="2"/>
  <c r="QL16" i="2"/>
  <c r="QL3" i="2"/>
  <c r="QL5" i="2"/>
  <c r="QM7" i="2"/>
  <c r="QI3" i="2"/>
  <c r="QL34" i="2"/>
  <c r="QH37" i="2"/>
  <c r="QI6" i="2"/>
  <c r="QI5" i="2"/>
  <c r="QJ9" i="2"/>
  <c r="QK5" i="2"/>
  <c r="QL6" i="2"/>
  <c r="QK16" i="2"/>
  <c r="QJ5" i="2"/>
  <c r="QK6" i="2"/>
  <c r="QK3" i="2"/>
  <c r="QN7" i="2"/>
  <c r="QI9" i="2"/>
  <c r="QI21" i="2"/>
  <c r="QI16" i="2"/>
  <c r="QI4" i="2"/>
  <c r="QJ3" i="2"/>
  <c r="QK4" i="2"/>
  <c r="QJ6" i="2"/>
  <c r="QH22" i="2"/>
  <c r="QH31" i="2"/>
  <c r="QL4" i="2"/>
  <c r="QK21" i="2"/>
  <c r="QK9" i="2"/>
  <c r="QJ16" i="2"/>
  <c r="QL21" i="2"/>
  <c r="QJ4" i="2"/>
  <c r="QJ21" i="2"/>
  <c r="QL9" i="2"/>
  <c r="QJ34" i="2"/>
  <c r="QK34" i="2"/>
  <c r="QG22" i="2"/>
  <c r="QH36" i="2"/>
  <c r="QH30" i="2"/>
  <c r="QG30" i="2"/>
  <c r="QH29" i="2"/>
  <c r="QH13" i="2"/>
  <c r="QG36" i="2"/>
  <c r="QG34" i="2" s="1"/>
  <c r="QG25" i="2"/>
  <c r="QG14" i="2"/>
  <c r="QH24" i="2"/>
  <c r="QG29" i="2"/>
  <c r="QG24" i="2"/>
  <c r="QG18" i="2"/>
  <c r="QG13" i="2"/>
  <c r="QG15" i="2"/>
  <c r="QH25" i="2"/>
  <c r="QH14" i="2"/>
  <c r="QH35" i="2"/>
  <c r="QH18" i="2"/>
  <c r="QH23" i="2"/>
  <c r="QH17" i="2"/>
  <c r="QE1" i="2"/>
  <c r="QF1" i="2"/>
  <c r="QE11" i="2"/>
  <c r="QE14" i="2" s="1"/>
  <c r="QF11" i="2"/>
  <c r="QF12" i="2" s="1"/>
  <c r="QE13" i="2"/>
  <c r="QE20" i="2"/>
  <c r="QF20" i="2"/>
  <c r="QE28" i="2"/>
  <c r="QF28" i="2"/>
  <c r="QE33" i="2"/>
  <c r="QF33" i="2"/>
  <c r="QE35" i="2"/>
  <c r="QE36" i="2"/>
  <c r="QE23" i="2" l="1"/>
  <c r="QG9" i="2"/>
  <c r="QE37" i="2"/>
  <c r="QE6" i="2" s="1"/>
  <c r="QE22" i="2"/>
  <c r="QE15" i="2"/>
  <c r="QE29" i="2"/>
  <c r="QF13" i="2"/>
  <c r="QF36" i="2"/>
  <c r="QI7" i="2"/>
  <c r="QL7" i="2"/>
  <c r="QK7" i="2"/>
  <c r="QJ7" i="2"/>
  <c r="QH5" i="2"/>
  <c r="QF22" i="2"/>
  <c r="QF29" i="2"/>
  <c r="QG16" i="2"/>
  <c r="QG5" i="2"/>
  <c r="QE26" i="2"/>
  <c r="QF17" i="2"/>
  <c r="QF26" i="2"/>
  <c r="QF31" i="2"/>
  <c r="QF24" i="2"/>
  <c r="QE17" i="2"/>
  <c r="QE30" i="2"/>
  <c r="QE24" i="2"/>
  <c r="QF15" i="2"/>
  <c r="QH6" i="2"/>
  <c r="QH21" i="2"/>
  <c r="QG4" i="2"/>
  <c r="QG3" i="2"/>
  <c r="QH34" i="2"/>
  <c r="QH3" i="2"/>
  <c r="QH16" i="2"/>
  <c r="QH4" i="2"/>
  <c r="QG21" i="2"/>
  <c r="QE31" i="2"/>
  <c r="QE25" i="2"/>
  <c r="QE18" i="2"/>
  <c r="QE12" i="2"/>
  <c r="QH9" i="2"/>
  <c r="QG6" i="2"/>
  <c r="QE34" i="2"/>
  <c r="QF37" i="2"/>
  <c r="QF35" i="2"/>
  <c r="QF30" i="2"/>
  <c r="QF25" i="2"/>
  <c r="QF23" i="2"/>
  <c r="QF18" i="2"/>
  <c r="QF14" i="2"/>
  <c r="QC1" i="2"/>
  <c r="QD1" i="2"/>
  <c r="QC11" i="2"/>
  <c r="QC13" i="2" s="1"/>
  <c r="QD11" i="2"/>
  <c r="QD13" i="2" s="1"/>
  <c r="QC12" i="2"/>
  <c r="QC20" i="2"/>
  <c r="QD20" i="2"/>
  <c r="QC28" i="2"/>
  <c r="QD28" i="2"/>
  <c r="QC33" i="2"/>
  <c r="QD33" i="2"/>
  <c r="QC35" i="2"/>
  <c r="QA1" i="2"/>
  <c r="QB1" i="2"/>
  <c r="QA11" i="2"/>
  <c r="QA12" i="2" s="1"/>
  <c r="QB11" i="2"/>
  <c r="QB15" i="2" s="1"/>
  <c r="QA20" i="2"/>
  <c r="QB20" i="2"/>
  <c r="QA28" i="2"/>
  <c r="QB28" i="2"/>
  <c r="QA33" i="2"/>
  <c r="QB33" i="2"/>
  <c r="QA29" i="2" l="1"/>
  <c r="QA36" i="2"/>
  <c r="QA18" i="2"/>
  <c r="QA23" i="2"/>
  <c r="QA30" i="2"/>
  <c r="QE3" i="2"/>
  <c r="QA35" i="2"/>
  <c r="QF3" i="2"/>
  <c r="QB12" i="2"/>
  <c r="QD29" i="2"/>
  <c r="QC25" i="2"/>
  <c r="QF16" i="2"/>
  <c r="QF5" i="2"/>
  <c r="QB36" i="2"/>
  <c r="QA25" i="2"/>
  <c r="QA17" i="2"/>
  <c r="QD35" i="2"/>
  <c r="QB25" i="2"/>
  <c r="QB17" i="2"/>
  <c r="QA24" i="2"/>
  <c r="QB14" i="2"/>
  <c r="QB30" i="2"/>
  <c r="QB23" i="2"/>
  <c r="QA14" i="2"/>
  <c r="QD15" i="2"/>
  <c r="QC15" i="2"/>
  <c r="QE5" i="2"/>
  <c r="QE9" i="2"/>
  <c r="QE21" i="2"/>
  <c r="QC24" i="2"/>
  <c r="QD30" i="2"/>
  <c r="QD24" i="2"/>
  <c r="QC30" i="2"/>
  <c r="QH7" i="2"/>
  <c r="QG7" i="2"/>
  <c r="QE4" i="2"/>
  <c r="QB35" i="2"/>
  <c r="QB29" i="2"/>
  <c r="QB24" i="2"/>
  <c r="QB18" i="2"/>
  <c r="QB13" i="2"/>
  <c r="QD25" i="2"/>
  <c r="QD12" i="2"/>
  <c r="QE16" i="2"/>
  <c r="QB37" i="2"/>
  <c r="QB31" i="2"/>
  <c r="QB26" i="2"/>
  <c r="QB22" i="2"/>
  <c r="QA37" i="2"/>
  <c r="QA31" i="2"/>
  <c r="QA26" i="2"/>
  <c r="QA22" i="2"/>
  <c r="QA15" i="2"/>
  <c r="QC29" i="2"/>
  <c r="QF4" i="2"/>
  <c r="QF21" i="2"/>
  <c r="QF9" i="2"/>
  <c r="QF6" i="2"/>
  <c r="QF34" i="2"/>
  <c r="QD23" i="2"/>
  <c r="QD18" i="2"/>
  <c r="QD14" i="2"/>
  <c r="QC23" i="2"/>
  <c r="QC18" i="2"/>
  <c r="QC14" i="2"/>
  <c r="QD37" i="2"/>
  <c r="QC37" i="2"/>
  <c r="QD36" i="2"/>
  <c r="QD31" i="2"/>
  <c r="QD26" i="2"/>
  <c r="QD22" i="2"/>
  <c r="QD17" i="2"/>
  <c r="QC36" i="2"/>
  <c r="QC31" i="2"/>
  <c r="QC26" i="2"/>
  <c r="QC22" i="2"/>
  <c r="QC17" i="2"/>
  <c r="QA13" i="2"/>
  <c r="PY1" i="2"/>
  <c r="PZ1" i="2"/>
  <c r="PY11" i="2"/>
  <c r="PY12" i="2" s="1"/>
  <c r="PZ11" i="2"/>
  <c r="PZ13" i="2" s="1"/>
  <c r="PY20" i="2"/>
  <c r="PZ20" i="2"/>
  <c r="PY28" i="2"/>
  <c r="PZ28" i="2"/>
  <c r="PY33" i="2"/>
  <c r="PZ33" i="2"/>
  <c r="PZ37" i="2" l="1"/>
  <c r="QA9" i="2"/>
  <c r="QA34" i="2"/>
  <c r="QA5" i="2"/>
  <c r="QA6" i="2"/>
  <c r="PZ22" i="2"/>
  <c r="PZ26" i="2"/>
  <c r="PY26" i="2"/>
  <c r="PY31" i="2"/>
  <c r="PY37" i="2"/>
  <c r="PY22" i="2"/>
  <c r="PY15" i="2"/>
  <c r="QA16" i="2"/>
  <c r="QB34" i="2"/>
  <c r="QB6" i="2"/>
  <c r="QB5" i="2"/>
  <c r="QC3" i="2"/>
  <c r="QA21" i="2"/>
  <c r="QE7" i="2"/>
  <c r="QB9" i="2"/>
  <c r="QB16" i="2"/>
  <c r="PZ31" i="2"/>
  <c r="PZ15" i="2"/>
  <c r="QB3" i="2"/>
  <c r="PZ30" i="2"/>
  <c r="PZ14" i="2"/>
  <c r="PY30" i="2"/>
  <c r="QD5" i="2"/>
  <c r="PZ36" i="2"/>
  <c r="PZ25" i="2"/>
  <c r="PY36" i="2"/>
  <c r="PY25" i="2"/>
  <c r="PY14" i="2"/>
  <c r="PY35" i="2"/>
  <c r="PY29" i="2"/>
  <c r="PY24" i="2"/>
  <c r="PY18" i="2"/>
  <c r="PY13" i="2"/>
  <c r="PZ23" i="2"/>
  <c r="PZ17" i="2"/>
  <c r="PZ12" i="2"/>
  <c r="PZ35" i="2"/>
  <c r="PZ29" i="2"/>
  <c r="PZ24" i="2"/>
  <c r="PZ18" i="2"/>
  <c r="PY23" i="2"/>
  <c r="PY17" i="2"/>
  <c r="QC5" i="2"/>
  <c r="QB21" i="2"/>
  <c r="QA3" i="2"/>
  <c r="QB4" i="2"/>
  <c r="QA4" i="2"/>
  <c r="QD3" i="2"/>
  <c r="QF7" i="2"/>
  <c r="QC6" i="2"/>
  <c r="QD6" i="2"/>
  <c r="QD34" i="2"/>
  <c r="QC34" i="2"/>
  <c r="QD21" i="2"/>
  <c r="QD4" i="2"/>
  <c r="QD16" i="2"/>
  <c r="QD9" i="2"/>
  <c r="QC9" i="2"/>
  <c r="QC16" i="2"/>
  <c r="QC21" i="2"/>
  <c r="QC4" i="2"/>
  <c r="PW1" i="2"/>
  <c r="PX1" i="2"/>
  <c r="PW11" i="2"/>
  <c r="PW14" i="2" s="1"/>
  <c r="PX11" i="2"/>
  <c r="PX12" i="2" s="1"/>
  <c r="PW20" i="2"/>
  <c r="PX20" i="2"/>
  <c r="PW28" i="2"/>
  <c r="PX28" i="2"/>
  <c r="PW33" i="2"/>
  <c r="PX33" i="2"/>
  <c r="PW29" i="2" l="1"/>
  <c r="PW12" i="2"/>
  <c r="PX22" i="2"/>
  <c r="PW36" i="2"/>
  <c r="PY5" i="2"/>
  <c r="QB7" i="2"/>
  <c r="PY3" i="2"/>
  <c r="PZ5" i="2"/>
  <c r="PY16" i="2"/>
  <c r="PW35" i="2"/>
  <c r="PZ9" i="2"/>
  <c r="PZ6" i="2"/>
  <c r="PY34" i="2"/>
  <c r="PZ3" i="2"/>
  <c r="PZ4" i="2"/>
  <c r="PY4" i="2"/>
  <c r="PY6" i="2"/>
  <c r="PZ34" i="2"/>
  <c r="PZ16" i="2"/>
  <c r="PZ21" i="2"/>
  <c r="PX31" i="2"/>
  <c r="PW25" i="2"/>
  <c r="PX17" i="2"/>
  <c r="PW17" i="2"/>
  <c r="PW26" i="2"/>
  <c r="PY9" i="2"/>
  <c r="PW31" i="2"/>
  <c r="PX24" i="2"/>
  <c r="PW37" i="2"/>
  <c r="PW30" i="2"/>
  <c r="PW24" i="2"/>
  <c r="PW15" i="2"/>
  <c r="PY21" i="2"/>
  <c r="PW18" i="2"/>
  <c r="PX36" i="2"/>
  <c r="PX29" i="2"/>
  <c r="PW23" i="2"/>
  <c r="PW13" i="2"/>
  <c r="QA7" i="2"/>
  <c r="PX15" i="2"/>
  <c r="QD7" i="2"/>
  <c r="QC7" i="2"/>
  <c r="PW22" i="2"/>
  <c r="PX26" i="2"/>
  <c r="PX13" i="2"/>
  <c r="PX37" i="2"/>
  <c r="PX35" i="2"/>
  <c r="PX30" i="2"/>
  <c r="PX25" i="2"/>
  <c r="PX23" i="2"/>
  <c r="PX18" i="2"/>
  <c r="PX14" i="2"/>
  <c r="PU1" i="2"/>
  <c r="PV1" i="2"/>
  <c r="PU11" i="2"/>
  <c r="PU13" i="2" s="1"/>
  <c r="PV11" i="2"/>
  <c r="PV13" i="2" s="1"/>
  <c r="PU20" i="2"/>
  <c r="PV20" i="2"/>
  <c r="PU28" i="2"/>
  <c r="PV28" i="2"/>
  <c r="PU33" i="2"/>
  <c r="PV33" i="2"/>
  <c r="PS1" i="2"/>
  <c r="PT1" i="2"/>
  <c r="PS11" i="2"/>
  <c r="PS12" i="2" s="1"/>
  <c r="PT11" i="2"/>
  <c r="PT13" i="2" s="1"/>
  <c r="PS20" i="2"/>
  <c r="PT20" i="2"/>
  <c r="PS28" i="2"/>
  <c r="PT28" i="2"/>
  <c r="PS33" i="2"/>
  <c r="PT33" i="2"/>
  <c r="PS30" i="2" l="1"/>
  <c r="PS18" i="2"/>
  <c r="PS29" i="2"/>
  <c r="PW34" i="2"/>
  <c r="PS24" i="2"/>
  <c r="PS35" i="2"/>
  <c r="PS36" i="2"/>
  <c r="PW6" i="2"/>
  <c r="PZ7" i="2"/>
  <c r="PX16" i="2"/>
  <c r="PY7" i="2"/>
  <c r="PT35" i="2"/>
  <c r="PS25" i="2"/>
  <c r="PS13" i="2"/>
  <c r="PT17" i="2"/>
  <c r="PT24" i="2"/>
  <c r="PT12" i="2"/>
  <c r="PT29" i="2"/>
  <c r="PT18" i="2"/>
  <c r="PW3" i="2"/>
  <c r="PW5" i="2"/>
  <c r="PW9" i="2"/>
  <c r="PX5" i="2"/>
  <c r="PW16" i="2"/>
  <c r="PU30" i="2"/>
  <c r="PV30" i="2"/>
  <c r="PW4" i="2"/>
  <c r="PT15" i="2"/>
  <c r="PV24" i="2"/>
  <c r="PT23" i="2"/>
  <c r="PS31" i="2"/>
  <c r="PS14" i="2"/>
  <c r="PT22" i="2"/>
  <c r="PS15" i="2"/>
  <c r="PT37" i="2"/>
  <c r="PT31" i="2"/>
  <c r="PT26" i="2"/>
  <c r="PS22" i="2"/>
  <c r="PT14" i="2"/>
  <c r="PU24" i="2"/>
  <c r="PS37" i="2"/>
  <c r="PS26" i="2"/>
  <c r="PT36" i="2"/>
  <c r="PT30" i="2"/>
  <c r="PT25" i="2"/>
  <c r="PX3" i="2"/>
  <c r="PW21" i="2"/>
  <c r="PV37" i="2"/>
  <c r="PV29" i="2"/>
  <c r="PV15" i="2"/>
  <c r="PU37" i="2"/>
  <c r="PU29" i="2"/>
  <c r="PV35" i="2"/>
  <c r="PS23" i="2"/>
  <c r="PS17" i="2"/>
  <c r="PU35" i="2"/>
  <c r="PU15" i="2"/>
  <c r="PV25" i="2"/>
  <c r="PV12" i="2"/>
  <c r="PU25" i="2"/>
  <c r="PU12" i="2"/>
  <c r="PX4" i="2"/>
  <c r="PX21" i="2"/>
  <c r="PX9" i="2"/>
  <c r="PX6" i="2"/>
  <c r="PX34" i="2"/>
  <c r="PV23" i="2"/>
  <c r="PV18" i="2"/>
  <c r="PV14" i="2"/>
  <c r="PU23" i="2"/>
  <c r="PU18" i="2"/>
  <c r="PU14" i="2"/>
  <c r="PV36" i="2"/>
  <c r="PV31" i="2"/>
  <c r="PV26" i="2"/>
  <c r="PV22" i="2"/>
  <c r="PV17" i="2"/>
  <c r="PU36" i="2"/>
  <c r="PU31" i="2"/>
  <c r="PU26" i="2"/>
  <c r="PU22" i="2"/>
  <c r="PU17" i="2"/>
  <c r="PS9" i="2" l="1"/>
  <c r="PS5" i="2"/>
  <c r="PS6" i="2"/>
  <c r="PS34" i="2"/>
  <c r="PT9" i="2"/>
  <c r="PS21" i="2"/>
  <c r="PT34" i="2"/>
  <c r="PT16" i="2"/>
  <c r="PT5" i="2"/>
  <c r="PW7" i="2"/>
  <c r="PT3" i="2"/>
  <c r="PS3" i="2"/>
  <c r="PT21" i="2"/>
  <c r="PT4" i="2"/>
  <c r="PT6" i="2"/>
  <c r="PU5" i="2"/>
  <c r="PU6" i="2"/>
  <c r="PV5" i="2"/>
  <c r="PV6" i="2"/>
  <c r="PV3" i="2"/>
  <c r="PS4" i="2"/>
  <c r="PU3" i="2"/>
  <c r="PS16" i="2"/>
  <c r="PX7" i="2"/>
  <c r="PV34" i="2"/>
  <c r="PU34" i="2"/>
  <c r="PV9" i="2"/>
  <c r="PV16" i="2"/>
  <c r="PV21" i="2"/>
  <c r="PV4" i="2"/>
  <c r="PU16" i="2"/>
  <c r="PU9" i="2"/>
  <c r="PU4" i="2"/>
  <c r="PU21" i="2"/>
  <c r="PR1" i="2"/>
  <c r="PR11" i="2"/>
  <c r="PR14" i="2" s="1"/>
  <c r="PR20" i="2"/>
  <c r="PR28" i="2"/>
  <c r="PR33" i="2"/>
  <c r="PQ1" i="2"/>
  <c r="PQ11" i="2"/>
  <c r="PQ18" i="2" s="1"/>
  <c r="PQ20" i="2"/>
  <c r="PQ28" i="2"/>
  <c r="PQ33" i="2"/>
  <c r="PR12" i="2" l="1"/>
  <c r="PQ12" i="2"/>
  <c r="PQ35" i="2"/>
  <c r="PQ24" i="2"/>
  <c r="PQ23" i="2"/>
  <c r="PT7" i="2"/>
  <c r="PS7" i="2"/>
  <c r="PR26" i="2"/>
  <c r="PQ31" i="2"/>
  <c r="PR36" i="2"/>
  <c r="PR25" i="2"/>
  <c r="PQ17" i="2"/>
  <c r="PQ9" i="2" s="1"/>
  <c r="PQ30" i="2"/>
  <c r="PR35" i="2"/>
  <c r="PQ15" i="2"/>
  <c r="PR17" i="2"/>
  <c r="PQ22" i="2"/>
  <c r="PR24" i="2"/>
  <c r="PQ29" i="2"/>
  <c r="PQ37" i="2"/>
  <c r="PQ26" i="2"/>
  <c r="PQ14" i="2"/>
  <c r="PR30" i="2"/>
  <c r="PR15" i="2"/>
  <c r="PQ36" i="2"/>
  <c r="PQ25" i="2"/>
  <c r="PQ13" i="2"/>
  <c r="PR29" i="2"/>
  <c r="PR13" i="2"/>
  <c r="PU7" i="2"/>
  <c r="PV7" i="2"/>
  <c r="PR22" i="2"/>
  <c r="PR31" i="2"/>
  <c r="PR37" i="2"/>
  <c r="PR23" i="2"/>
  <c r="PR18" i="2"/>
  <c r="PO1" i="2"/>
  <c r="PP1" i="2"/>
  <c r="PO11" i="2"/>
  <c r="PO13" i="2" s="1"/>
  <c r="PP11" i="2"/>
  <c r="PP14" i="2" s="1"/>
  <c r="PO20" i="2"/>
  <c r="PP20" i="2"/>
  <c r="PO28" i="2"/>
  <c r="PP28" i="2"/>
  <c r="PO33" i="2"/>
  <c r="PP33" i="2"/>
  <c r="PN1" i="2"/>
  <c r="PN11" i="2"/>
  <c r="PN13" i="2" s="1"/>
  <c r="PN20" i="2"/>
  <c r="PN28" i="2"/>
  <c r="PN33" i="2"/>
  <c r="PO30" i="2" l="1"/>
  <c r="PO15" i="2"/>
  <c r="PO12" i="2"/>
  <c r="PQ34" i="2"/>
  <c r="PP30" i="2"/>
  <c r="PR34" i="2"/>
  <c r="PP35" i="2"/>
  <c r="PO25" i="2"/>
  <c r="PN35" i="2"/>
  <c r="PO35" i="2"/>
  <c r="PO24" i="2"/>
  <c r="PN29" i="2"/>
  <c r="PR3" i="2"/>
  <c r="PQ4" i="2"/>
  <c r="PQ21" i="2"/>
  <c r="PQ3" i="2"/>
  <c r="PR9" i="2"/>
  <c r="PQ16" i="2"/>
  <c r="PQ6" i="2"/>
  <c r="PQ5" i="2"/>
  <c r="PO29" i="2"/>
  <c r="PP15" i="2"/>
  <c r="PR6" i="2"/>
  <c r="PP24" i="2"/>
  <c r="PR5" i="2"/>
  <c r="PN30" i="2"/>
  <c r="PP25" i="2"/>
  <c r="PP12" i="2"/>
  <c r="PP29" i="2"/>
  <c r="PR4" i="2"/>
  <c r="PN37" i="2"/>
  <c r="PR16" i="2"/>
  <c r="PR21" i="2"/>
  <c r="PP37" i="2"/>
  <c r="PP18" i="2"/>
  <c r="PO37" i="2"/>
  <c r="PO23" i="2"/>
  <c r="PO18" i="2"/>
  <c r="PO14" i="2"/>
  <c r="PP23" i="2"/>
  <c r="PP36" i="2"/>
  <c r="PP31" i="2"/>
  <c r="PP26" i="2"/>
  <c r="PP22" i="2"/>
  <c r="PP17" i="2"/>
  <c r="PP13" i="2"/>
  <c r="PO36" i="2"/>
  <c r="PO31" i="2"/>
  <c r="PO26" i="2"/>
  <c r="PO22" i="2"/>
  <c r="PO17" i="2"/>
  <c r="PN25" i="2"/>
  <c r="PN24" i="2"/>
  <c r="PN15" i="2"/>
  <c r="PN12" i="2"/>
  <c r="PN23" i="2"/>
  <c r="PN18" i="2"/>
  <c r="PN14" i="2"/>
  <c r="PN36" i="2"/>
  <c r="PN31" i="2"/>
  <c r="PN26" i="2"/>
  <c r="PN22" i="2"/>
  <c r="PN17" i="2"/>
  <c r="PM1" i="2"/>
  <c r="PM11" i="2"/>
  <c r="PM13" i="2" s="1"/>
  <c r="PM20" i="2"/>
  <c r="PM28" i="2"/>
  <c r="PM33" i="2"/>
  <c r="PO3" i="2" l="1"/>
  <c r="PM35" i="2"/>
  <c r="PM12" i="2"/>
  <c r="PO5" i="2"/>
  <c r="PQ7" i="2"/>
  <c r="PR7" i="2"/>
  <c r="PN5" i="2"/>
  <c r="PP5" i="2"/>
  <c r="PP3" i="2"/>
  <c r="PN6" i="2"/>
  <c r="PP6" i="2"/>
  <c r="PO6" i="2"/>
  <c r="PN3" i="2"/>
  <c r="PO34" i="2"/>
  <c r="PO4" i="2"/>
  <c r="PO21" i="2"/>
  <c r="PP34" i="2"/>
  <c r="PP9" i="2"/>
  <c r="PP16" i="2"/>
  <c r="PP4" i="2"/>
  <c r="PP21" i="2"/>
  <c r="PO16" i="2"/>
  <c r="PO9" i="2"/>
  <c r="PM30" i="2"/>
  <c r="PM29" i="2"/>
  <c r="PM25" i="2"/>
  <c r="PM24" i="2"/>
  <c r="PN34" i="2"/>
  <c r="PN9" i="2"/>
  <c r="PN16" i="2"/>
  <c r="PN4" i="2"/>
  <c r="PN21" i="2"/>
  <c r="PM15" i="2"/>
  <c r="PM23" i="2"/>
  <c r="PM18" i="2"/>
  <c r="PM14" i="2"/>
  <c r="PM37" i="2"/>
  <c r="PM36" i="2"/>
  <c r="PM31" i="2"/>
  <c r="PM26" i="2"/>
  <c r="PM22" i="2"/>
  <c r="PM17" i="2"/>
  <c r="OC1" i="2"/>
  <c r="OD1" i="2"/>
  <c r="OE1" i="2"/>
  <c r="OF1" i="2"/>
  <c r="OG1" i="2"/>
  <c r="OH1" i="2"/>
  <c r="OI1" i="2"/>
  <c r="OJ1" i="2"/>
  <c r="OK1" i="2"/>
  <c r="OL1" i="2"/>
  <c r="OM1" i="2"/>
  <c r="ON1" i="2"/>
  <c r="OO1" i="2"/>
  <c r="OP1" i="2"/>
  <c r="OQ1" i="2"/>
  <c r="OR1" i="2"/>
  <c r="OS1" i="2"/>
  <c r="OT1" i="2"/>
  <c r="OU1" i="2"/>
  <c r="OV1" i="2"/>
  <c r="OW1" i="2"/>
  <c r="OX1" i="2"/>
  <c r="OY1" i="2"/>
  <c r="OZ1" i="2"/>
  <c r="PA1" i="2"/>
  <c r="PB1" i="2"/>
  <c r="PC1" i="2"/>
  <c r="PD1" i="2"/>
  <c r="PE1" i="2"/>
  <c r="PF1" i="2"/>
  <c r="PG1" i="2"/>
  <c r="PH1" i="2"/>
  <c r="PI1" i="2"/>
  <c r="PJ1" i="2"/>
  <c r="PK1" i="2"/>
  <c r="PL1" i="2"/>
  <c r="PP7" i="2" l="1"/>
  <c r="PO7" i="2"/>
  <c r="PN7" i="2"/>
  <c r="PM5" i="2"/>
  <c r="PM3" i="2"/>
  <c r="PM6" i="2"/>
  <c r="PM34" i="2"/>
  <c r="PM16" i="2"/>
  <c r="PM9" i="2"/>
  <c r="PM21" i="2"/>
  <c r="PM4" i="2"/>
  <c r="PK11" i="2"/>
  <c r="PK12" i="2" s="1"/>
  <c r="PL11" i="2"/>
  <c r="PL23" i="2" s="1"/>
  <c r="PL12" i="2"/>
  <c r="PL13" i="2"/>
  <c r="PK20" i="2"/>
  <c r="PL20" i="2"/>
  <c r="PK28" i="2"/>
  <c r="PL28" i="2"/>
  <c r="PK33" i="2"/>
  <c r="PL33" i="2"/>
  <c r="PL26" i="2" l="1"/>
  <c r="PL14" i="2"/>
  <c r="PK26" i="2"/>
  <c r="PK37" i="2"/>
  <c r="PL36" i="2"/>
  <c r="PL35" i="2"/>
  <c r="PL22" i="2"/>
  <c r="PK22" i="2"/>
  <c r="PL31" i="2"/>
  <c r="PL29" i="2"/>
  <c r="PL18" i="2"/>
  <c r="PL25" i="2"/>
  <c r="PL17" i="2"/>
  <c r="PK31" i="2"/>
  <c r="PL24" i="2"/>
  <c r="PL15" i="2"/>
  <c r="PL37" i="2"/>
  <c r="PL30" i="2"/>
  <c r="PK15" i="2"/>
  <c r="PK36" i="2"/>
  <c r="PK30" i="2"/>
  <c r="PK25" i="2"/>
  <c r="PK14" i="2"/>
  <c r="PK35" i="2"/>
  <c r="PK29" i="2"/>
  <c r="PK24" i="2"/>
  <c r="PK18" i="2"/>
  <c r="PK13" i="2"/>
  <c r="PK23" i="2"/>
  <c r="PK17" i="2"/>
  <c r="PM7" i="2"/>
  <c r="PI11" i="2"/>
  <c r="PI18" i="2" s="1"/>
  <c r="PJ11" i="2"/>
  <c r="PJ14" i="2" s="1"/>
  <c r="PI20" i="2"/>
  <c r="PJ20" i="2"/>
  <c r="PI28" i="2"/>
  <c r="PJ28" i="2"/>
  <c r="PI33" i="2"/>
  <c r="PJ33" i="2"/>
  <c r="PL3" i="2" l="1"/>
  <c r="PL34" i="2"/>
  <c r="PL6" i="2"/>
  <c r="PJ23" i="2"/>
  <c r="PJ17" i="2"/>
  <c r="PI17" i="2"/>
  <c r="PI9" i="2" s="1"/>
  <c r="PI12" i="2"/>
  <c r="PL5" i="2"/>
  <c r="PI23" i="2"/>
  <c r="PL4" i="2"/>
  <c r="PL16" i="2"/>
  <c r="PL9" i="2"/>
  <c r="PL21" i="2"/>
  <c r="PJ37" i="2"/>
  <c r="PJ26" i="2"/>
  <c r="PJ15" i="2"/>
  <c r="PI37" i="2"/>
  <c r="PI26" i="2"/>
  <c r="PI22" i="2"/>
  <c r="PI15" i="2"/>
  <c r="PJ36" i="2"/>
  <c r="PJ25" i="2"/>
  <c r="PI36" i="2"/>
  <c r="PJ13" i="2"/>
  <c r="PJ31" i="2"/>
  <c r="PJ22" i="2"/>
  <c r="PI31" i="2"/>
  <c r="PJ30" i="2"/>
  <c r="PI14" i="2"/>
  <c r="PJ29" i="2"/>
  <c r="PJ18" i="2"/>
  <c r="PI13" i="2"/>
  <c r="PI30" i="2"/>
  <c r="PI25" i="2"/>
  <c r="PJ35" i="2"/>
  <c r="PJ24" i="2"/>
  <c r="PI35" i="2"/>
  <c r="PI29" i="2"/>
  <c r="PI24" i="2"/>
  <c r="PJ12" i="2"/>
  <c r="PK34" i="2"/>
  <c r="PK5" i="2"/>
  <c r="PK16" i="2"/>
  <c r="PK6" i="2"/>
  <c r="PK3" i="2"/>
  <c r="PK21" i="2"/>
  <c r="PK9" i="2"/>
  <c r="PK4" i="2"/>
  <c r="PG11" i="2"/>
  <c r="PG12" i="2" s="1"/>
  <c r="PH11" i="2"/>
  <c r="PH13" i="2" s="1"/>
  <c r="PG20" i="2"/>
  <c r="PH20" i="2"/>
  <c r="PG28" i="2"/>
  <c r="PH28" i="2"/>
  <c r="PH29" i="2"/>
  <c r="PG33" i="2"/>
  <c r="PH33" i="2"/>
  <c r="PH35" i="2"/>
  <c r="PG22" i="2" l="1"/>
  <c r="PI16" i="2"/>
  <c r="PJ9" i="2"/>
  <c r="PJ3" i="2"/>
  <c r="PG37" i="2"/>
  <c r="PG29" i="2"/>
  <c r="PG26" i="2"/>
  <c r="PG15" i="2"/>
  <c r="PG25" i="2"/>
  <c r="PG35" i="2"/>
  <c r="PG13" i="2"/>
  <c r="PH23" i="2"/>
  <c r="PH12" i="2"/>
  <c r="PG36" i="2"/>
  <c r="PG17" i="2"/>
  <c r="PG23" i="2"/>
  <c r="PL7" i="2"/>
  <c r="PH18" i="2"/>
  <c r="PG18" i="2"/>
  <c r="PG31" i="2"/>
  <c r="PH24" i="2"/>
  <c r="PG30" i="2"/>
  <c r="PG24" i="2"/>
  <c r="PH17" i="2"/>
  <c r="PI5" i="2"/>
  <c r="PJ21" i="2"/>
  <c r="PJ16" i="2"/>
  <c r="PI4" i="2"/>
  <c r="PI6" i="2"/>
  <c r="PI3" i="2"/>
  <c r="PJ6" i="2"/>
  <c r="PI21" i="2"/>
  <c r="PJ5" i="2"/>
  <c r="PJ34" i="2"/>
  <c r="PI34" i="2"/>
  <c r="PJ4" i="2"/>
  <c r="PH37" i="2"/>
  <c r="PH31" i="2"/>
  <c r="PH26" i="2"/>
  <c r="PH22" i="2"/>
  <c r="PH15" i="2"/>
  <c r="PH36" i="2"/>
  <c r="PH34" i="2" s="1"/>
  <c r="PH30" i="2"/>
  <c r="PH25" i="2"/>
  <c r="PH14" i="2"/>
  <c r="PK7" i="2"/>
  <c r="PG14" i="2"/>
  <c r="PG16" i="2" l="1"/>
  <c r="PG6" i="2"/>
  <c r="PG34" i="2"/>
  <c r="PG4" i="2"/>
  <c r="PG3" i="2"/>
  <c r="PG9" i="2"/>
  <c r="PH16" i="2"/>
  <c r="PG5" i="2"/>
  <c r="PG21" i="2"/>
  <c r="PH9" i="2"/>
  <c r="PJ7" i="2"/>
  <c r="PI7" i="2"/>
  <c r="PH3" i="2"/>
  <c r="PH21" i="2"/>
  <c r="PH4" i="2"/>
  <c r="PH5" i="2"/>
  <c r="PH6" i="2"/>
  <c r="PF11" i="2"/>
  <c r="PF18" i="2" s="1"/>
  <c r="PF20" i="2"/>
  <c r="PF28" i="2"/>
  <c r="PF33" i="2"/>
  <c r="PF14" i="2" l="1"/>
  <c r="PF13" i="2"/>
  <c r="PG7" i="2"/>
  <c r="PF31" i="2"/>
  <c r="PF26" i="2"/>
  <c r="PF17" i="2"/>
  <c r="PF16" i="2" s="1"/>
  <c r="PF15" i="2"/>
  <c r="PH7" i="2"/>
  <c r="PF25" i="2"/>
  <c r="PF36" i="2"/>
  <c r="PF37" i="2"/>
  <c r="PF24" i="2"/>
  <c r="PF23" i="2"/>
  <c r="PF35" i="2"/>
  <c r="PF12" i="2"/>
  <c r="PF22" i="2"/>
  <c r="PF30" i="2"/>
  <c r="PF29" i="2"/>
  <c r="PE11" i="2"/>
  <c r="PE13" i="2" s="1"/>
  <c r="PE20" i="2"/>
  <c r="PE28" i="2"/>
  <c r="PE33" i="2"/>
  <c r="PF3" i="2" l="1"/>
  <c r="PF9" i="2"/>
  <c r="PF34" i="2"/>
  <c r="PF4" i="2"/>
  <c r="PF6" i="2"/>
  <c r="PE30" i="2"/>
  <c r="PE24" i="2"/>
  <c r="PF5" i="2"/>
  <c r="PF21" i="2"/>
  <c r="PE29" i="2"/>
  <c r="PE35" i="2"/>
  <c r="PE15" i="2"/>
  <c r="PE25" i="2"/>
  <c r="PE12" i="2"/>
  <c r="PE37" i="2"/>
  <c r="PE23" i="2"/>
  <c r="PE18" i="2"/>
  <c r="PE14" i="2"/>
  <c r="PE36" i="2"/>
  <c r="PE31" i="2"/>
  <c r="PE26" i="2"/>
  <c r="PE22" i="2"/>
  <c r="PE17" i="2"/>
  <c r="PF7" i="2" l="1"/>
  <c r="PE34" i="2"/>
  <c r="PE5" i="2"/>
  <c r="PE3" i="2"/>
  <c r="PE21" i="2"/>
  <c r="PE4" i="2"/>
  <c r="PE6" i="2"/>
  <c r="PE9" i="2"/>
  <c r="PE16" i="2"/>
  <c r="PE7" i="2" l="1"/>
  <c r="PD11" i="2" l="1"/>
  <c r="PD12" i="2" s="1"/>
  <c r="PD18" i="2"/>
  <c r="PD20" i="2"/>
  <c r="PD22" i="2"/>
  <c r="PD23" i="2"/>
  <c r="PD25" i="2"/>
  <c r="PD26" i="2"/>
  <c r="PD28" i="2"/>
  <c r="PD29" i="2"/>
  <c r="PD30" i="2"/>
  <c r="PD31" i="2"/>
  <c r="PD33" i="2"/>
  <c r="PD36" i="2"/>
  <c r="PD37" i="2"/>
  <c r="PD17" i="2" l="1"/>
  <c r="PD16" i="2" s="1"/>
  <c r="PD15" i="2"/>
  <c r="PD14" i="2"/>
  <c r="PD35" i="2"/>
  <c r="PD34" i="2" s="1"/>
  <c r="PD24" i="2"/>
  <c r="PD21" i="2" s="1"/>
  <c r="PD13" i="2"/>
  <c r="PD5" i="2"/>
  <c r="PD9" i="2" l="1"/>
  <c r="PD3" i="2"/>
  <c r="PD6" i="2"/>
  <c r="PD4" i="2"/>
  <c r="PD7" i="2" l="1"/>
  <c r="PC11" i="2"/>
  <c r="PC12" i="2" s="1"/>
  <c r="PC20" i="2"/>
  <c r="PC22" i="2"/>
  <c r="PC28" i="2"/>
  <c r="PC33" i="2"/>
  <c r="PC13" i="2" l="1"/>
  <c r="PC29" i="2"/>
  <c r="PC36" i="2"/>
  <c r="PC26" i="2"/>
  <c r="PC17" i="2"/>
  <c r="PC31" i="2"/>
  <c r="PC24" i="2"/>
  <c r="PC15" i="2"/>
  <c r="PC37" i="2"/>
  <c r="PC35" i="2"/>
  <c r="PC30" i="2"/>
  <c r="PC25" i="2"/>
  <c r="PC23" i="2"/>
  <c r="PC18" i="2"/>
  <c r="PC14" i="2"/>
  <c r="PA11" i="2"/>
  <c r="PA13" i="2" s="1"/>
  <c r="PB11" i="2"/>
  <c r="PB13" i="2" s="1"/>
  <c r="PA20" i="2"/>
  <c r="PB20" i="2"/>
  <c r="PA28" i="2"/>
  <c r="PB28" i="2"/>
  <c r="PA33" i="2"/>
  <c r="PB33" i="2"/>
  <c r="OY11" i="2"/>
  <c r="OY12" i="2" s="1"/>
  <c r="OZ11" i="2"/>
  <c r="OZ12" i="2" s="1"/>
  <c r="OY20" i="2"/>
  <c r="OZ20" i="2"/>
  <c r="OY28" i="2"/>
  <c r="OZ28" i="2"/>
  <c r="OY33" i="2"/>
  <c r="OZ33" i="2"/>
  <c r="PA35" i="2" l="1"/>
  <c r="OY18" i="2"/>
  <c r="OY31" i="2"/>
  <c r="OY26" i="2"/>
  <c r="OY36" i="2"/>
  <c r="OY23" i="2"/>
  <c r="OY35" i="2"/>
  <c r="PB31" i="2"/>
  <c r="PA31" i="2"/>
  <c r="OY29" i="2"/>
  <c r="OY15" i="2"/>
  <c r="PA24" i="2"/>
  <c r="PB35" i="2"/>
  <c r="PB24" i="2"/>
  <c r="PB29" i="2"/>
  <c r="PB15" i="2"/>
  <c r="PB37" i="2"/>
  <c r="PB26" i="2"/>
  <c r="PB22" i="2"/>
  <c r="OZ31" i="2"/>
  <c r="PA37" i="2"/>
  <c r="PA29" i="2"/>
  <c r="PA26" i="2"/>
  <c r="PA22" i="2"/>
  <c r="PA15" i="2"/>
  <c r="PC3" i="2"/>
  <c r="PC9" i="2"/>
  <c r="PC5" i="2"/>
  <c r="PC4" i="2"/>
  <c r="PC21" i="2"/>
  <c r="OZ37" i="2"/>
  <c r="OZ25" i="2"/>
  <c r="OZ22" i="2"/>
  <c r="OZ14" i="2"/>
  <c r="PC16" i="2"/>
  <c r="OY37" i="2"/>
  <c r="OZ30" i="2"/>
  <c r="OY25" i="2"/>
  <c r="OY22" i="2"/>
  <c r="OY17" i="2"/>
  <c r="OY14" i="2"/>
  <c r="PB36" i="2"/>
  <c r="PB30" i="2"/>
  <c r="PB25" i="2"/>
  <c r="PB23" i="2"/>
  <c r="PB12" i="2"/>
  <c r="OZ36" i="2"/>
  <c r="OY30" i="2"/>
  <c r="OZ26" i="2"/>
  <c r="OY24" i="2"/>
  <c r="OZ15" i="2"/>
  <c r="OY13" i="2"/>
  <c r="PA36" i="2"/>
  <c r="PA30" i="2"/>
  <c r="PA25" i="2"/>
  <c r="PA23" i="2"/>
  <c r="PA12" i="2"/>
  <c r="PC6" i="2"/>
  <c r="PC34" i="2"/>
  <c r="PB18" i="2"/>
  <c r="PB14" i="2"/>
  <c r="PA18" i="2"/>
  <c r="PA14" i="2"/>
  <c r="PB17" i="2"/>
  <c r="PA17" i="2"/>
  <c r="OZ35" i="2"/>
  <c r="OZ29" i="2"/>
  <c r="OZ24" i="2"/>
  <c r="OZ18" i="2"/>
  <c r="OZ13" i="2"/>
  <c r="OZ23" i="2"/>
  <c r="OZ17" i="2"/>
  <c r="OW11" i="2"/>
  <c r="OW12" i="2" s="1"/>
  <c r="OX11" i="2"/>
  <c r="OX12" i="2" s="1"/>
  <c r="OW20" i="2"/>
  <c r="OX20" i="2"/>
  <c r="OW28" i="2"/>
  <c r="OX28" i="2"/>
  <c r="OW33" i="2"/>
  <c r="OX33" i="2"/>
  <c r="OY9" i="2" l="1"/>
  <c r="OY34" i="2"/>
  <c r="OY6" i="2"/>
  <c r="OW26" i="2"/>
  <c r="OW24" i="2"/>
  <c r="OW35" i="2"/>
  <c r="OW25" i="2"/>
  <c r="OW14" i="2"/>
  <c r="OY5" i="2"/>
  <c r="PA5" i="2"/>
  <c r="PA6" i="2"/>
  <c r="PB5" i="2"/>
  <c r="PB34" i="2"/>
  <c r="OW31" i="2"/>
  <c r="OW23" i="2"/>
  <c r="OW30" i="2"/>
  <c r="OW22" i="2"/>
  <c r="OW29" i="2"/>
  <c r="OW37" i="2"/>
  <c r="OW36" i="2"/>
  <c r="OW17" i="2"/>
  <c r="OX17" i="2"/>
  <c r="PB21" i="2"/>
  <c r="OY16" i="2"/>
  <c r="PC7" i="2"/>
  <c r="PB4" i="2"/>
  <c r="OY3" i="2"/>
  <c r="OZ6" i="2"/>
  <c r="PA34" i="2"/>
  <c r="OZ5" i="2"/>
  <c r="PA3" i="2"/>
  <c r="PA21" i="2"/>
  <c r="OY4" i="2"/>
  <c r="OX14" i="2"/>
  <c r="OX36" i="2"/>
  <c r="OX30" i="2"/>
  <c r="OX25" i="2"/>
  <c r="OX23" i="2"/>
  <c r="OY21" i="2"/>
  <c r="OZ21" i="2"/>
  <c r="PA4" i="2"/>
  <c r="OX15" i="2"/>
  <c r="OX13" i="2"/>
  <c r="OZ3" i="2"/>
  <c r="PB6" i="2"/>
  <c r="OX37" i="2"/>
  <c r="OX35" i="2"/>
  <c r="OX31" i="2"/>
  <c r="OX29" i="2"/>
  <c r="OX26" i="2"/>
  <c r="OX24" i="2"/>
  <c r="OX22" i="2"/>
  <c r="OX18" i="2"/>
  <c r="OW15" i="2"/>
  <c r="PB3" i="2"/>
  <c r="OZ4" i="2"/>
  <c r="OZ34" i="2"/>
  <c r="OZ16" i="2"/>
  <c r="PB9" i="2"/>
  <c r="PB16" i="2"/>
  <c r="PA9" i="2"/>
  <c r="PA16" i="2"/>
  <c r="OW18" i="2"/>
  <c r="OW13" i="2"/>
  <c r="OZ9" i="2"/>
  <c r="OU11" i="2"/>
  <c r="OU12" i="2" s="1"/>
  <c r="OV11" i="2"/>
  <c r="OV12" i="2" s="1"/>
  <c r="OU20" i="2"/>
  <c r="OV20" i="2"/>
  <c r="OU28" i="2"/>
  <c r="OV28" i="2"/>
  <c r="OU33" i="2"/>
  <c r="OV33" i="2"/>
  <c r="OU24" i="2" l="1"/>
  <c r="OV26" i="2"/>
  <c r="OU22" i="2"/>
  <c r="OU36" i="2"/>
  <c r="OU31" i="2"/>
  <c r="OV29" i="2"/>
  <c r="OU29" i="2"/>
  <c r="OU13" i="2"/>
  <c r="OW5" i="2"/>
  <c r="OW4" i="2"/>
  <c r="OW21" i="2"/>
  <c r="OX34" i="2"/>
  <c r="OX16" i="2"/>
  <c r="OW6" i="2"/>
  <c r="OW34" i="2"/>
  <c r="OW9" i="2"/>
  <c r="OV22" i="2"/>
  <c r="OU17" i="2"/>
  <c r="PA7" i="2"/>
  <c r="OY7" i="2"/>
  <c r="OW3" i="2"/>
  <c r="OX4" i="2"/>
  <c r="OX5" i="2"/>
  <c r="OX6" i="2"/>
  <c r="OZ7" i="2"/>
  <c r="OX9" i="2"/>
  <c r="PB7" i="2"/>
  <c r="OX3" i="2"/>
  <c r="OV36" i="2"/>
  <c r="OX21" i="2"/>
  <c r="OW16" i="2"/>
  <c r="OV17" i="2"/>
  <c r="OU26" i="2"/>
  <c r="OV31" i="2"/>
  <c r="OV24" i="2"/>
  <c r="OV15" i="2"/>
  <c r="OU15" i="2"/>
  <c r="OV13" i="2"/>
  <c r="OV37" i="2"/>
  <c r="OV35" i="2"/>
  <c r="OV30" i="2"/>
  <c r="OV25" i="2"/>
  <c r="OV23" i="2"/>
  <c r="OV18" i="2"/>
  <c r="OV14" i="2"/>
  <c r="OU37" i="2"/>
  <c r="OU35" i="2"/>
  <c r="OU30" i="2"/>
  <c r="OU25" i="2"/>
  <c r="OU23" i="2"/>
  <c r="OU18" i="2"/>
  <c r="OU14" i="2"/>
  <c r="OS11" i="2"/>
  <c r="OS12" i="2" s="1"/>
  <c r="OT11" i="2"/>
  <c r="OT12" i="2" s="1"/>
  <c r="OS20" i="2"/>
  <c r="OT20" i="2"/>
  <c r="OS28" i="2"/>
  <c r="OT28" i="2"/>
  <c r="OS33" i="2"/>
  <c r="OT33" i="2"/>
  <c r="OQ11" i="2"/>
  <c r="OQ14" i="2" s="1"/>
  <c r="OR11" i="2"/>
  <c r="OR12" i="2" s="1"/>
  <c r="OQ20" i="2"/>
  <c r="OR20" i="2"/>
  <c r="OQ28" i="2"/>
  <c r="OR28" i="2"/>
  <c r="OQ33" i="2"/>
  <c r="OR33" i="2"/>
  <c r="OR15" i="2" l="1"/>
  <c r="OR26" i="2"/>
  <c r="OU5" i="2"/>
  <c r="OQ36" i="2"/>
  <c r="OQ24" i="2"/>
  <c r="OR35" i="2"/>
  <c r="OS29" i="2"/>
  <c r="OR37" i="2"/>
  <c r="OR24" i="2"/>
  <c r="OR18" i="2"/>
  <c r="OQ17" i="2"/>
  <c r="OW7" i="2"/>
  <c r="OR13" i="2"/>
  <c r="OT25" i="2"/>
  <c r="OR22" i="2"/>
  <c r="OS24" i="2"/>
  <c r="OR31" i="2"/>
  <c r="OS37" i="2"/>
  <c r="OR29" i="2"/>
  <c r="OU16" i="2"/>
  <c r="OQ29" i="2"/>
  <c r="OQ26" i="2"/>
  <c r="OQ23" i="2"/>
  <c r="OT17" i="2"/>
  <c r="OQ35" i="2"/>
  <c r="OQ31" i="2"/>
  <c r="OQ25" i="2"/>
  <c r="OQ15" i="2"/>
  <c r="OQ12" i="2"/>
  <c r="OT36" i="2"/>
  <c r="OS31" i="2"/>
  <c r="OT23" i="2"/>
  <c r="OT15" i="2"/>
  <c r="OQ13" i="2"/>
  <c r="OQ37" i="2"/>
  <c r="OQ30" i="2"/>
  <c r="OQ22" i="2"/>
  <c r="OQ18" i="2"/>
  <c r="OS35" i="2"/>
  <c r="OT30" i="2"/>
  <c r="OS26" i="2"/>
  <c r="OT13" i="2"/>
  <c r="OU3" i="2"/>
  <c r="OX7" i="2"/>
  <c r="OV9" i="2"/>
  <c r="OS36" i="2"/>
  <c r="OS30" i="2"/>
  <c r="OS25" i="2"/>
  <c r="OT22" i="2"/>
  <c r="OT18" i="2"/>
  <c r="OS15" i="2"/>
  <c r="OS13" i="2"/>
  <c r="OR36" i="2"/>
  <c r="OR30" i="2"/>
  <c r="OR25" i="2"/>
  <c r="OR23" i="2"/>
  <c r="OR17" i="2"/>
  <c r="OR14" i="2"/>
  <c r="OT37" i="2"/>
  <c r="OT35" i="2"/>
  <c r="OT31" i="2"/>
  <c r="OT29" i="2"/>
  <c r="OT26" i="2"/>
  <c r="OT24" i="2"/>
  <c r="OS22" i="2"/>
  <c r="OS18" i="2"/>
  <c r="OT14" i="2"/>
  <c r="OV5" i="2"/>
  <c r="OS14" i="2"/>
  <c r="OV3" i="2"/>
  <c r="OS23" i="2"/>
  <c r="OS17" i="2"/>
  <c r="OU4" i="2"/>
  <c r="OU21" i="2"/>
  <c r="OV4" i="2"/>
  <c r="OV16" i="2"/>
  <c r="OU34" i="2"/>
  <c r="OU6" i="2"/>
  <c r="OV21" i="2"/>
  <c r="OV34" i="2"/>
  <c r="OV6" i="2"/>
  <c r="OU9" i="2"/>
  <c r="OO11" i="2"/>
  <c r="OO12" i="2" s="1"/>
  <c r="OP11" i="2"/>
  <c r="OP12" i="2" s="1"/>
  <c r="OO20" i="2"/>
  <c r="OP20" i="2"/>
  <c r="OO28" i="2"/>
  <c r="OP28" i="2"/>
  <c r="OO33" i="2"/>
  <c r="OP33" i="2"/>
  <c r="OM11" i="2"/>
  <c r="OM12" i="2" s="1"/>
  <c r="ON11" i="2"/>
  <c r="ON12" i="2" s="1"/>
  <c r="OM20" i="2"/>
  <c r="ON20" i="2"/>
  <c r="ON24" i="2"/>
  <c r="OM26" i="2"/>
  <c r="OM28" i="2"/>
  <c r="ON28" i="2"/>
  <c r="OM33" i="2"/>
  <c r="ON33" i="2"/>
  <c r="OI11" i="2"/>
  <c r="OI13" i="2" s="1"/>
  <c r="OJ11" i="2"/>
  <c r="OJ17" i="2" s="1"/>
  <c r="OK11" i="2"/>
  <c r="OK13" i="2" s="1"/>
  <c r="OL11" i="2"/>
  <c r="OL12" i="2" s="1"/>
  <c r="OI20" i="2"/>
  <c r="OJ20" i="2"/>
  <c r="OK20" i="2"/>
  <c r="OL20" i="2"/>
  <c r="OI28" i="2"/>
  <c r="OJ28" i="2"/>
  <c r="OK28" i="2"/>
  <c r="OL28" i="2"/>
  <c r="OI33" i="2"/>
  <c r="OJ33" i="2"/>
  <c r="OK33" i="2"/>
  <c r="OL33" i="2"/>
  <c r="ON35" i="2" l="1"/>
  <c r="OS5" i="2"/>
  <c r="OM24" i="2"/>
  <c r="OJ25" i="2"/>
  <c r="OR6" i="2"/>
  <c r="OQ34" i="2"/>
  <c r="OR16" i="2"/>
  <c r="OJ31" i="2"/>
  <c r="OO24" i="2"/>
  <c r="OJ15" i="2"/>
  <c r="ON29" i="2"/>
  <c r="ON13" i="2"/>
  <c r="OQ16" i="2"/>
  <c r="OJ36" i="2"/>
  <c r="OR3" i="2"/>
  <c r="OJ12" i="2"/>
  <c r="OI25" i="2"/>
  <c r="OI14" i="2"/>
  <c r="OI12" i="2"/>
  <c r="OI24" i="2"/>
  <c r="OR5" i="2"/>
  <c r="OI15" i="2"/>
  <c r="OI26" i="2"/>
  <c r="OI17" i="2"/>
  <c r="OQ9" i="2"/>
  <c r="OT3" i="2"/>
  <c r="OQ6" i="2"/>
  <c r="OT34" i="2"/>
  <c r="OQ5" i="2"/>
  <c r="OQ3" i="2"/>
  <c r="OQ4" i="2"/>
  <c r="OQ21" i="2"/>
  <c r="OP24" i="2"/>
  <c r="OJ29" i="2"/>
  <c r="OJ24" i="2"/>
  <c r="ON18" i="2"/>
  <c r="OT16" i="2"/>
  <c r="OS6" i="2"/>
  <c r="OJ37" i="2"/>
  <c r="OJ14" i="2"/>
  <c r="ON37" i="2"/>
  <c r="ON31" i="2"/>
  <c r="ON26" i="2"/>
  <c r="ON22" i="2"/>
  <c r="ON15" i="2"/>
  <c r="OR9" i="2"/>
  <c r="OT5" i="2"/>
  <c r="OT4" i="2"/>
  <c r="OR4" i="2"/>
  <c r="OS34" i="2"/>
  <c r="OR21" i="2"/>
  <c r="OS21" i="2"/>
  <c r="OT6" i="2"/>
  <c r="OS16" i="2"/>
  <c r="OS3" i="2"/>
  <c r="OT9" i="2"/>
  <c r="OT21" i="2"/>
  <c r="OI35" i="2"/>
  <c r="OI29" i="2"/>
  <c r="OM35" i="2"/>
  <c r="OM31" i="2"/>
  <c r="OM18" i="2"/>
  <c r="OR34" i="2"/>
  <c r="OS9" i="2"/>
  <c r="OS4" i="2"/>
  <c r="OI37" i="2"/>
  <c r="OI30" i="2"/>
  <c r="OI22" i="2"/>
  <c r="OM15" i="2"/>
  <c r="OP37" i="2"/>
  <c r="OO22" i="2"/>
  <c r="OJ23" i="2"/>
  <c r="OJ18" i="2"/>
  <c r="OJ16" i="2" s="1"/>
  <c r="OJ13" i="2"/>
  <c r="OI36" i="2"/>
  <c r="OI31" i="2"/>
  <c r="OI23" i="2"/>
  <c r="OI18" i="2"/>
  <c r="OJ35" i="2"/>
  <c r="OJ30" i="2"/>
  <c r="OJ26" i="2"/>
  <c r="OJ22" i="2"/>
  <c r="OK12" i="2"/>
  <c r="OM37" i="2"/>
  <c r="OM29" i="2"/>
  <c r="OM22" i="2"/>
  <c r="OM13" i="2"/>
  <c r="OP30" i="2"/>
  <c r="OP17" i="2"/>
  <c r="OO17" i="2"/>
  <c r="OP14" i="2"/>
  <c r="OU7" i="2"/>
  <c r="OV7" i="2"/>
  <c r="OP36" i="2"/>
  <c r="OP29" i="2"/>
  <c r="OP26" i="2"/>
  <c r="OP13" i="2"/>
  <c r="OL37" i="2"/>
  <c r="OL36" i="2"/>
  <c r="OL35" i="2"/>
  <c r="OL31" i="2"/>
  <c r="OL30" i="2"/>
  <c r="OL29" i="2"/>
  <c r="OL26" i="2"/>
  <c r="OL25" i="2"/>
  <c r="OL24" i="2"/>
  <c r="OL23" i="2"/>
  <c r="OL22" i="2"/>
  <c r="OL18" i="2"/>
  <c r="OL17" i="2"/>
  <c r="OL15" i="2"/>
  <c r="OL14" i="2"/>
  <c r="OL13" i="2"/>
  <c r="OK37" i="2"/>
  <c r="OK36" i="2"/>
  <c r="OK35" i="2"/>
  <c r="OK31" i="2"/>
  <c r="OK30" i="2"/>
  <c r="OK29" i="2"/>
  <c r="OK26" i="2"/>
  <c r="OK25" i="2"/>
  <c r="OK24" i="2"/>
  <c r="OK23" i="2"/>
  <c r="OK22" i="2"/>
  <c r="OK18" i="2"/>
  <c r="OK17" i="2"/>
  <c r="OK15" i="2"/>
  <c r="OK14" i="2"/>
  <c r="ON36" i="2"/>
  <c r="ON34" i="2" s="1"/>
  <c r="ON30" i="2"/>
  <c r="ON25" i="2"/>
  <c r="ON23" i="2"/>
  <c r="ON17" i="2"/>
  <c r="ON14" i="2"/>
  <c r="OO36" i="2"/>
  <c r="OP31" i="2"/>
  <c r="OO29" i="2"/>
  <c r="OO26" i="2"/>
  <c r="OP23" i="2"/>
  <c r="OP15" i="2"/>
  <c r="OO13" i="2"/>
  <c r="OM36" i="2"/>
  <c r="OM30" i="2"/>
  <c r="OM25" i="2"/>
  <c r="OM23" i="2"/>
  <c r="OM17" i="2"/>
  <c r="OM14" i="2"/>
  <c r="OP35" i="2"/>
  <c r="OO31" i="2"/>
  <c r="OP25" i="2"/>
  <c r="OP22" i="2"/>
  <c r="OP18" i="2"/>
  <c r="OO15" i="2"/>
  <c r="OO37" i="2"/>
  <c r="OO35" i="2"/>
  <c r="OO30" i="2"/>
  <c r="OO25" i="2"/>
  <c r="OO23" i="2"/>
  <c r="OO18" i="2"/>
  <c r="OO14" i="2"/>
  <c r="ON5" i="2" l="1"/>
  <c r="OI16" i="2"/>
  <c r="OI3" i="2"/>
  <c r="OJ6" i="2"/>
  <c r="OR7" i="2"/>
  <c r="OQ7" i="2"/>
  <c r="ON3" i="2"/>
  <c r="OO9" i="2"/>
  <c r="OJ5" i="2"/>
  <c r="OJ3" i="2"/>
  <c r="ON9" i="2"/>
  <c r="OT7" i="2"/>
  <c r="OJ21" i="2"/>
  <c r="OJ34" i="2"/>
  <c r="OM3" i="2"/>
  <c r="OI6" i="2"/>
  <c r="OI9" i="2"/>
  <c r="OI34" i="2"/>
  <c r="OM16" i="2"/>
  <c r="OS7" i="2"/>
  <c r="OI4" i="2"/>
  <c r="OI5" i="2"/>
  <c r="OJ4" i="2"/>
  <c r="OJ9" i="2"/>
  <c r="OP16" i="2"/>
  <c r="OI21" i="2"/>
  <c r="OM5" i="2"/>
  <c r="OM6" i="2"/>
  <c r="OM34" i="2"/>
  <c r="OL6" i="2"/>
  <c r="OP34" i="2"/>
  <c r="OP5" i="2"/>
  <c r="ON21" i="2"/>
  <c r="OM4" i="2"/>
  <c r="OK16" i="2"/>
  <c r="OK5" i="2"/>
  <c r="OL16" i="2"/>
  <c r="OL5" i="2"/>
  <c r="OK4" i="2"/>
  <c r="OL3" i="2"/>
  <c r="OL4" i="2"/>
  <c r="ON4" i="2"/>
  <c r="OP21" i="2"/>
  <c r="OM9" i="2"/>
  <c r="ON6" i="2"/>
  <c r="OP9" i="2"/>
  <c r="OP3" i="2"/>
  <c r="OP6" i="2"/>
  <c r="OP4" i="2"/>
  <c r="OL9" i="2"/>
  <c r="OK3" i="2"/>
  <c r="OK21" i="2"/>
  <c r="OK6" i="2"/>
  <c r="OL34" i="2"/>
  <c r="OK9" i="2"/>
  <c r="OL21" i="2"/>
  <c r="ON16" i="2"/>
  <c r="OK34" i="2"/>
  <c r="OM21" i="2"/>
  <c r="OO3" i="2"/>
  <c r="OO5" i="2"/>
  <c r="OO21" i="2"/>
  <c r="OO16" i="2"/>
  <c r="OO4" i="2"/>
  <c r="OO6" i="2"/>
  <c r="OO34" i="2"/>
  <c r="OJ7" i="2" l="1"/>
  <c r="OI7" i="2"/>
  <c r="OM7" i="2"/>
  <c r="OL7" i="2"/>
  <c r="ON7" i="2"/>
  <c r="OK7" i="2"/>
  <c r="OP7" i="2"/>
  <c r="OO7" i="2"/>
  <c r="OG11" i="2"/>
  <c r="OG12" i="2" s="1"/>
  <c r="OH11" i="2"/>
  <c r="OH12" i="2" s="1"/>
  <c r="OG20" i="2"/>
  <c r="OH20" i="2"/>
  <c r="OH22" i="2"/>
  <c r="OH24" i="2"/>
  <c r="OH26" i="2"/>
  <c r="OG28" i="2"/>
  <c r="OH28" i="2"/>
  <c r="OH29" i="2"/>
  <c r="OH31" i="2"/>
  <c r="OG33" i="2"/>
  <c r="OH33" i="2"/>
  <c r="OH36" i="2"/>
  <c r="OE11" i="2"/>
  <c r="OE13" i="2" s="1"/>
  <c r="OF11" i="2"/>
  <c r="OF13" i="2" s="1"/>
  <c r="OE20" i="2"/>
  <c r="OF20" i="2"/>
  <c r="OE28" i="2"/>
  <c r="OF28" i="2"/>
  <c r="OE33" i="2"/>
  <c r="OF33" i="2"/>
  <c r="OC11" i="2"/>
  <c r="OC14" i="2" s="1"/>
  <c r="OD11" i="2"/>
  <c r="OD12" i="2" s="1"/>
  <c r="OC20" i="2"/>
  <c r="OD20" i="2"/>
  <c r="OC28" i="2"/>
  <c r="OD28" i="2"/>
  <c r="OC33" i="2"/>
  <c r="OD33" i="2"/>
  <c r="OH17" i="2" l="1"/>
  <c r="OC24" i="2"/>
  <c r="OD36" i="2"/>
  <c r="OD31" i="2"/>
  <c r="OD17" i="2"/>
  <c r="OD26" i="2"/>
  <c r="OD29" i="2"/>
  <c r="OD15" i="2"/>
  <c r="OH15" i="2"/>
  <c r="OC17" i="2"/>
  <c r="OE24" i="2"/>
  <c r="OD13" i="2"/>
  <c r="OH13" i="2"/>
  <c r="OE36" i="2"/>
  <c r="OF35" i="2"/>
  <c r="OF24" i="2"/>
  <c r="OG31" i="2"/>
  <c r="OF29" i="2"/>
  <c r="OF15" i="2"/>
  <c r="OG36" i="2"/>
  <c r="OG15" i="2"/>
  <c r="OD24" i="2"/>
  <c r="OF37" i="2"/>
  <c r="OE15" i="2"/>
  <c r="OF25" i="2"/>
  <c r="OF36" i="2"/>
  <c r="OE26" i="2"/>
  <c r="OF12" i="2"/>
  <c r="OG24" i="2"/>
  <c r="OC29" i="2"/>
  <c r="OC26" i="2"/>
  <c r="OC23" i="2"/>
  <c r="OC13" i="2"/>
  <c r="OE31" i="2"/>
  <c r="OE29" i="2"/>
  <c r="OC35" i="2"/>
  <c r="OC31" i="2"/>
  <c r="OC25" i="2"/>
  <c r="OD22" i="2"/>
  <c r="OC18" i="2"/>
  <c r="OC15" i="2"/>
  <c r="OC12" i="2"/>
  <c r="OE37" i="2"/>
  <c r="OE35" i="2"/>
  <c r="OF30" i="2"/>
  <c r="OE25" i="2"/>
  <c r="OE12" i="2"/>
  <c r="OG29" i="2"/>
  <c r="OG26" i="2"/>
  <c r="OG22" i="2"/>
  <c r="OG17" i="2"/>
  <c r="OG13" i="2"/>
  <c r="OC36" i="2"/>
  <c r="OC37" i="2"/>
  <c r="OC30" i="2"/>
  <c r="OC22" i="2"/>
  <c r="OE30" i="2"/>
  <c r="OH37" i="2"/>
  <c r="OH35" i="2"/>
  <c r="OH30" i="2"/>
  <c r="OH5" i="2" s="1"/>
  <c r="OH25" i="2"/>
  <c r="OH23" i="2"/>
  <c r="OH18" i="2"/>
  <c r="OH9" i="2" s="1"/>
  <c r="OH14" i="2"/>
  <c r="OG37" i="2"/>
  <c r="OG35" i="2"/>
  <c r="OG30" i="2"/>
  <c r="OG25" i="2"/>
  <c r="OG23" i="2"/>
  <c r="OG18" i="2"/>
  <c r="OG14" i="2"/>
  <c r="OF23" i="2"/>
  <c r="OF18" i="2"/>
  <c r="OF14" i="2"/>
  <c r="OE23" i="2"/>
  <c r="OE18" i="2"/>
  <c r="OE14" i="2"/>
  <c r="OF31" i="2"/>
  <c r="OF26" i="2"/>
  <c r="OF22" i="2"/>
  <c r="OF17" i="2"/>
  <c r="OE22" i="2"/>
  <c r="OE17" i="2"/>
  <c r="OD37" i="2"/>
  <c r="OD35" i="2"/>
  <c r="OD30" i="2"/>
  <c r="OD25" i="2"/>
  <c r="OD23" i="2"/>
  <c r="OD18" i="2"/>
  <c r="OD14" i="2"/>
  <c r="OD9" i="2" l="1"/>
  <c r="OD5" i="2"/>
  <c r="OC9" i="2"/>
  <c r="OD3" i="2"/>
  <c r="OH3" i="2"/>
  <c r="OF34" i="2"/>
  <c r="OF6" i="2"/>
  <c r="OF3" i="2"/>
  <c r="OC21" i="2"/>
  <c r="OE5" i="2"/>
  <c r="OE3" i="2"/>
  <c r="OE6" i="2"/>
  <c r="OC4" i="2"/>
  <c r="OC16" i="2"/>
  <c r="OE34" i="2"/>
  <c r="OG3" i="2"/>
  <c r="OG5" i="2"/>
  <c r="OC34" i="2"/>
  <c r="OG16" i="2"/>
  <c r="OC3" i="2"/>
  <c r="OC5" i="2"/>
  <c r="OC6" i="2"/>
  <c r="OF5" i="2"/>
  <c r="OH16" i="2"/>
  <c r="OG4" i="2"/>
  <c r="OH4" i="2"/>
  <c r="OH21" i="2"/>
  <c r="OG9" i="2"/>
  <c r="OG21" i="2"/>
  <c r="OG6" i="2"/>
  <c r="OG34" i="2"/>
  <c r="OH6" i="2"/>
  <c r="OH34" i="2"/>
  <c r="OE4" i="2"/>
  <c r="OE21" i="2"/>
  <c r="OE9" i="2"/>
  <c r="OE16" i="2"/>
  <c r="OF4" i="2"/>
  <c r="OF21" i="2"/>
  <c r="OF9" i="2"/>
  <c r="OF16" i="2"/>
  <c r="OD4" i="2"/>
  <c r="OD21" i="2"/>
  <c r="OD16" i="2"/>
  <c r="OD34" i="2"/>
  <c r="OD6" i="2"/>
  <c r="OE7" i="2" l="1"/>
  <c r="OC7" i="2"/>
  <c r="OF7" i="2"/>
  <c r="OG7" i="2"/>
  <c r="OH7" i="2"/>
  <c r="OD7" i="2"/>
  <c r="OA1" i="2"/>
  <c r="OB1" i="2"/>
  <c r="OA11" i="2"/>
  <c r="OA13" i="2" s="1"/>
  <c r="OB11" i="2"/>
  <c r="OB23" i="2" s="1"/>
  <c r="OA20" i="2"/>
  <c r="OB20" i="2"/>
  <c r="OA28" i="2"/>
  <c r="OB28" i="2"/>
  <c r="OA33" i="2"/>
  <c r="OB33" i="2"/>
  <c r="NY1" i="2"/>
  <c r="NZ1" i="2"/>
  <c r="NY11" i="2"/>
  <c r="NY13" i="2" s="1"/>
  <c r="NZ11" i="2"/>
  <c r="NZ15" i="2" s="1"/>
  <c r="NY20" i="2"/>
  <c r="NZ20" i="2"/>
  <c r="NY28" i="2"/>
  <c r="NZ28" i="2"/>
  <c r="NY33" i="2"/>
  <c r="NZ33" i="2"/>
  <c r="NU1" i="2"/>
  <c r="NV1" i="2"/>
  <c r="NW1" i="2"/>
  <c r="NX1" i="2"/>
  <c r="NU11" i="2"/>
  <c r="NU12" i="2" s="1"/>
  <c r="NV11" i="2"/>
  <c r="NV12" i="2" s="1"/>
  <c r="NW11" i="2"/>
  <c r="NW14" i="2" s="1"/>
  <c r="NX11" i="2"/>
  <c r="NX17" i="2" s="1"/>
  <c r="NU20" i="2"/>
  <c r="NV20" i="2"/>
  <c r="NW20" i="2"/>
  <c r="NX20" i="2"/>
  <c r="NU28" i="2"/>
  <c r="NV28" i="2"/>
  <c r="NW28" i="2"/>
  <c r="NX28" i="2"/>
  <c r="NU33" i="2"/>
  <c r="NV33" i="2"/>
  <c r="NW33" i="2"/>
  <c r="NX33" i="2"/>
  <c r="NW23" i="2" l="1"/>
  <c r="NU29" i="2"/>
  <c r="NW17" i="2"/>
  <c r="NU17" i="2"/>
  <c r="NU14" i="2"/>
  <c r="OB35" i="2"/>
  <c r="NZ29" i="2"/>
  <c r="NX23" i="2"/>
  <c r="NZ12" i="2"/>
  <c r="OB29" i="2"/>
  <c r="NU31" i="2"/>
  <c r="NU37" i="2"/>
  <c r="NV35" i="2"/>
  <c r="OB12" i="2"/>
  <c r="NW37" i="2"/>
  <c r="NU35" i="2"/>
  <c r="NU26" i="2"/>
  <c r="NU23" i="2"/>
  <c r="NZ35" i="2"/>
  <c r="NZ30" i="2"/>
  <c r="NY12" i="2"/>
  <c r="OA12" i="2"/>
  <c r="NV37" i="2"/>
  <c r="NV31" i="2"/>
  <c r="NU25" i="2"/>
  <c r="NY35" i="2"/>
  <c r="NY30" i="2"/>
  <c r="NX25" i="2"/>
  <c r="NX15" i="2"/>
  <c r="NW13" i="2"/>
  <c r="NX36" i="2"/>
  <c r="NW30" i="2"/>
  <c r="NX22" i="2"/>
  <c r="NU15" i="2"/>
  <c r="NX13" i="2"/>
  <c r="NX18" i="2"/>
  <c r="NX9" i="2" s="1"/>
  <c r="NW15" i="2"/>
  <c r="NV13" i="2"/>
  <c r="NW36" i="2"/>
  <c r="NU30" i="2"/>
  <c r="NX24" i="2"/>
  <c r="NW22" i="2"/>
  <c r="NW18" i="2"/>
  <c r="NV15" i="2"/>
  <c r="NU13" i="2"/>
  <c r="OA25" i="2"/>
  <c r="NU36" i="2"/>
  <c r="OB24" i="2"/>
  <c r="NX35" i="2"/>
  <c r="NX31" i="2"/>
  <c r="NW29" i="2"/>
  <c r="NW26" i="2"/>
  <c r="NV24" i="2"/>
  <c r="NU22" i="2"/>
  <c r="NU18" i="2"/>
  <c r="NX14" i="2"/>
  <c r="NW12" i="2"/>
  <c r="NY25" i="2"/>
  <c r="OB30" i="2"/>
  <c r="NX30" i="2"/>
  <c r="NW25" i="2"/>
  <c r="OA35" i="2"/>
  <c r="OB25" i="2"/>
  <c r="NX29" i="2"/>
  <c r="NX26" i="2"/>
  <c r="NW24" i="2"/>
  <c r="NV22" i="2"/>
  <c r="NV18" i="2"/>
  <c r="NX12" i="2"/>
  <c r="NZ25" i="2"/>
  <c r="NX37" i="2"/>
  <c r="NW35" i="2"/>
  <c r="NW31" i="2"/>
  <c r="NV29" i="2"/>
  <c r="NV26" i="2"/>
  <c r="NU24" i="2"/>
  <c r="NZ24" i="2"/>
  <c r="OA30" i="2"/>
  <c r="OB15" i="2"/>
  <c r="OA29" i="2"/>
  <c r="OB37" i="2"/>
  <c r="OB14" i="2"/>
  <c r="OA37" i="2"/>
  <c r="OA23" i="2"/>
  <c r="OA18" i="2"/>
  <c r="OA14" i="2"/>
  <c r="OB18" i="2"/>
  <c r="OB36" i="2"/>
  <c r="OB31" i="2"/>
  <c r="OB26" i="2"/>
  <c r="OB22" i="2"/>
  <c r="OB17" i="2"/>
  <c r="OB13" i="2"/>
  <c r="OA24" i="2"/>
  <c r="OA15" i="2"/>
  <c r="OA36" i="2"/>
  <c r="OA31" i="2"/>
  <c r="OA26" i="2"/>
  <c r="OA22" i="2"/>
  <c r="OA17" i="2"/>
  <c r="NY29" i="2"/>
  <c r="NY24" i="2"/>
  <c r="NY15" i="2"/>
  <c r="NZ37" i="2"/>
  <c r="NZ23" i="2"/>
  <c r="NZ18" i="2"/>
  <c r="NZ14" i="2"/>
  <c r="NY37" i="2"/>
  <c r="NY23" i="2"/>
  <c r="NY18" i="2"/>
  <c r="NY14" i="2"/>
  <c r="NZ36" i="2"/>
  <c r="NZ31" i="2"/>
  <c r="NZ26" i="2"/>
  <c r="NZ22" i="2"/>
  <c r="NZ17" i="2"/>
  <c r="NZ13" i="2"/>
  <c r="NY36" i="2"/>
  <c r="NY31" i="2"/>
  <c r="NY26" i="2"/>
  <c r="NY22" i="2"/>
  <c r="NY17" i="2"/>
  <c r="NV36" i="2"/>
  <c r="NV30" i="2"/>
  <c r="NV25" i="2"/>
  <c r="NV23" i="2"/>
  <c r="NV17" i="2"/>
  <c r="NV14" i="2"/>
  <c r="NS1" i="2"/>
  <c r="NT1" i="2"/>
  <c r="NS11" i="2"/>
  <c r="NS22" i="2" s="1"/>
  <c r="NT11" i="2"/>
  <c r="NT12" i="2" s="1"/>
  <c r="NS20" i="2"/>
  <c r="NT20" i="2"/>
  <c r="NS28" i="2"/>
  <c r="NT28" i="2"/>
  <c r="NS33" i="2"/>
  <c r="NT33" i="2"/>
  <c r="NQ1" i="2"/>
  <c r="NR1" i="2"/>
  <c r="NQ11" i="2"/>
  <c r="NQ12" i="2" s="1"/>
  <c r="NR11" i="2"/>
  <c r="NR12" i="2" s="1"/>
  <c r="NQ20" i="2"/>
  <c r="NR20" i="2"/>
  <c r="NQ28" i="2"/>
  <c r="NR28" i="2"/>
  <c r="NQ33" i="2"/>
  <c r="NR33" i="2"/>
  <c r="NO1" i="2"/>
  <c r="NP1" i="2"/>
  <c r="NO11" i="2"/>
  <c r="NO13" i="2" s="1"/>
  <c r="NP11" i="2"/>
  <c r="NP12" i="2" s="1"/>
  <c r="NO20" i="2"/>
  <c r="NP20" i="2"/>
  <c r="NO28" i="2"/>
  <c r="NP28" i="2"/>
  <c r="NO33" i="2"/>
  <c r="NP33" i="2"/>
  <c r="NM1" i="2"/>
  <c r="NN1" i="2"/>
  <c r="NM11" i="2"/>
  <c r="NM14" i="2" s="1"/>
  <c r="NN11" i="2"/>
  <c r="NN17" i="2" s="1"/>
  <c r="NM20" i="2"/>
  <c r="NN20" i="2"/>
  <c r="NM28" i="2"/>
  <c r="NN28" i="2"/>
  <c r="NM33" i="2"/>
  <c r="NN33" i="2"/>
  <c r="NK1" i="2"/>
  <c r="NL1" i="2"/>
  <c r="NK11" i="2"/>
  <c r="NK13" i="2" s="1"/>
  <c r="NL11" i="2"/>
  <c r="NL13" i="2" s="1"/>
  <c r="NK20" i="2"/>
  <c r="NL20" i="2"/>
  <c r="NK28" i="2"/>
  <c r="NL28" i="2"/>
  <c r="NK33" i="2"/>
  <c r="NL33" i="2"/>
  <c r="NI1" i="2"/>
  <c r="NJ1" i="2"/>
  <c r="NI11" i="2"/>
  <c r="NI14" i="2" s="1"/>
  <c r="NJ11" i="2"/>
  <c r="NJ15" i="2" s="1"/>
  <c r="NI20" i="2"/>
  <c r="NJ20" i="2"/>
  <c r="NI28" i="2"/>
  <c r="NJ28" i="2"/>
  <c r="NI33" i="2"/>
  <c r="NJ33" i="2"/>
  <c r="NT35" i="2" l="1"/>
  <c r="NJ36" i="2"/>
  <c r="NR36" i="2"/>
  <c r="NT24" i="2"/>
  <c r="NQ36" i="2"/>
  <c r="NU9" i="2"/>
  <c r="NW16" i="2"/>
  <c r="OB34" i="2"/>
  <c r="NK35" i="2"/>
  <c r="NI17" i="2"/>
  <c r="NT29" i="2"/>
  <c r="NT25" i="2"/>
  <c r="NT18" i="2"/>
  <c r="NY3" i="2"/>
  <c r="NS29" i="2"/>
  <c r="NU5" i="2"/>
  <c r="NJ35" i="2"/>
  <c r="NI31" i="2"/>
  <c r="NI26" i="2"/>
  <c r="NI15" i="2"/>
  <c r="NS23" i="2"/>
  <c r="NT13" i="2"/>
  <c r="NI35" i="2"/>
  <c r="NI29" i="2"/>
  <c r="NJ12" i="2"/>
  <c r="NO23" i="2"/>
  <c r="NO12" i="2"/>
  <c r="NS31" i="2"/>
  <c r="NO22" i="2"/>
  <c r="NV6" i="2"/>
  <c r="NJ18" i="2"/>
  <c r="NK24" i="2"/>
  <c r="NT36" i="2"/>
  <c r="NT34" i="2" s="1"/>
  <c r="NS18" i="2"/>
  <c r="NJ26" i="2"/>
  <c r="NJ17" i="2"/>
  <c r="NL30" i="2"/>
  <c r="NM23" i="2"/>
  <c r="NY34" i="2"/>
  <c r="NK25" i="2"/>
  <c r="NK30" i="2"/>
  <c r="NJ23" i="2"/>
  <c r="NJ13" i="2"/>
  <c r="NK29" i="2"/>
  <c r="NK15" i="2"/>
  <c r="NM35" i="2"/>
  <c r="NM17" i="2"/>
  <c r="NJ31" i="2"/>
  <c r="NJ25" i="2"/>
  <c r="NL29" i="2"/>
  <c r="NL15" i="2"/>
  <c r="NJ37" i="2"/>
  <c r="NJ29" i="2"/>
  <c r="NI23" i="2"/>
  <c r="NI13" i="2"/>
  <c r="NL35" i="2"/>
  <c r="NK12" i="2"/>
  <c r="NT30" i="2"/>
  <c r="NU6" i="2"/>
  <c r="NX16" i="2"/>
  <c r="NZ5" i="2"/>
  <c r="NI24" i="2"/>
  <c r="NQ37" i="2"/>
  <c r="NR22" i="2"/>
  <c r="NQ14" i="2"/>
  <c r="NS30" i="2"/>
  <c r="NS15" i="2"/>
  <c r="NS12" i="2"/>
  <c r="NP22" i="2"/>
  <c r="NQ30" i="2"/>
  <c r="NQ22" i="2"/>
  <c r="NS36" i="2"/>
  <c r="NS26" i="2"/>
  <c r="NS24" i="2"/>
  <c r="NS14" i="2"/>
  <c r="NI37" i="2"/>
  <c r="NJ30" i="2"/>
  <c r="NJ24" i="2"/>
  <c r="NI22" i="2"/>
  <c r="NI18" i="2"/>
  <c r="NJ14" i="2"/>
  <c r="NI12" i="2"/>
  <c r="NS37" i="2"/>
  <c r="NS35" i="2"/>
  <c r="NS25" i="2"/>
  <c r="NS17" i="2"/>
  <c r="NS13" i="2"/>
  <c r="NV9" i="2"/>
  <c r="NU4" i="2"/>
  <c r="NU21" i="2"/>
  <c r="NV3" i="2"/>
  <c r="NU34" i="2"/>
  <c r="NW5" i="2"/>
  <c r="NX3" i="2"/>
  <c r="NU3" i="2"/>
  <c r="OA34" i="2"/>
  <c r="NX6" i="2"/>
  <c r="NU16" i="2"/>
  <c r="NX34" i="2"/>
  <c r="NW34" i="2"/>
  <c r="NW3" i="2"/>
  <c r="NW4" i="2"/>
  <c r="NX4" i="2"/>
  <c r="NX5" i="2"/>
  <c r="NX21" i="2"/>
  <c r="NN26" i="2"/>
  <c r="NM22" i="2"/>
  <c r="NM15" i="2"/>
  <c r="NW9" i="2"/>
  <c r="NN31" i="2"/>
  <c r="NR26" i="2"/>
  <c r="NN25" i="2"/>
  <c r="NW6" i="2"/>
  <c r="NM37" i="2"/>
  <c r="NN30" i="2"/>
  <c r="NN24" i="2"/>
  <c r="NN18" i="2"/>
  <c r="NN16" i="2" s="1"/>
  <c r="NM13" i="2"/>
  <c r="NO17" i="2"/>
  <c r="NR31" i="2"/>
  <c r="NR25" i="2"/>
  <c r="NR15" i="2"/>
  <c r="NT15" i="2"/>
  <c r="OA3" i="2"/>
  <c r="NM26" i="2"/>
  <c r="NN14" i="2"/>
  <c r="NM31" i="2"/>
  <c r="NN13" i="2"/>
  <c r="NQ26" i="2"/>
  <c r="NR17" i="2"/>
  <c r="NN29" i="2"/>
  <c r="NM24" i="2"/>
  <c r="NN12" i="2"/>
  <c r="NP37" i="2"/>
  <c r="NP26" i="2"/>
  <c r="NP15" i="2"/>
  <c r="NT22" i="2"/>
  <c r="NW21" i="2"/>
  <c r="NV5" i="2"/>
  <c r="NN22" i="2"/>
  <c r="NN15" i="2"/>
  <c r="NP31" i="2"/>
  <c r="OB5" i="2"/>
  <c r="NO31" i="2"/>
  <c r="NN37" i="2"/>
  <c r="NN36" i="2"/>
  <c r="NM18" i="2"/>
  <c r="NQ31" i="2"/>
  <c r="NQ25" i="2"/>
  <c r="NQ15" i="2"/>
  <c r="NJ22" i="2"/>
  <c r="NL24" i="2"/>
  <c r="NN35" i="2"/>
  <c r="NM29" i="2"/>
  <c r="NN23" i="2"/>
  <c r="NM12" i="2"/>
  <c r="NO37" i="2"/>
  <c r="NO26" i="2"/>
  <c r="NO15" i="2"/>
  <c r="NR37" i="2"/>
  <c r="NR30" i="2"/>
  <c r="NR23" i="2"/>
  <c r="NR14" i="2"/>
  <c r="NT37" i="2"/>
  <c r="NT31" i="2"/>
  <c r="NT26" i="2"/>
  <c r="NT14" i="2"/>
  <c r="NZ6" i="2"/>
  <c r="OB3" i="2"/>
  <c r="OB6" i="2"/>
  <c r="NV16" i="2"/>
  <c r="OA5" i="2"/>
  <c r="OA6" i="2"/>
  <c r="OB16" i="2"/>
  <c r="OB9" i="2"/>
  <c r="OB21" i="2"/>
  <c r="OB4" i="2"/>
  <c r="OA4" i="2"/>
  <c r="OA21" i="2"/>
  <c r="OA9" i="2"/>
  <c r="OA16" i="2"/>
  <c r="NV34" i="2"/>
  <c r="NZ3" i="2"/>
  <c r="NV4" i="2"/>
  <c r="NY5" i="2"/>
  <c r="NZ34" i="2"/>
  <c r="NV21" i="2"/>
  <c r="NY6" i="2"/>
  <c r="NY4" i="2"/>
  <c r="NY21" i="2"/>
  <c r="NZ9" i="2"/>
  <c r="NZ16" i="2"/>
  <c r="NY9" i="2"/>
  <c r="NY16" i="2"/>
  <c r="NZ4" i="2"/>
  <c r="NZ21" i="2"/>
  <c r="NL25" i="2"/>
  <c r="NL12" i="2"/>
  <c r="NP36" i="2"/>
  <c r="NP30" i="2"/>
  <c r="NP25" i="2"/>
  <c r="NP14" i="2"/>
  <c r="NR35" i="2"/>
  <c r="NR34" i="2" s="1"/>
  <c r="NR29" i="2"/>
  <c r="NR24" i="2"/>
  <c r="NR18" i="2"/>
  <c r="NR13" i="2"/>
  <c r="NT23" i="2"/>
  <c r="NT17" i="2"/>
  <c r="NO36" i="2"/>
  <c r="NO30" i="2"/>
  <c r="NO25" i="2"/>
  <c r="NO14" i="2"/>
  <c r="NQ35" i="2"/>
  <c r="NQ29" i="2"/>
  <c r="NQ24" i="2"/>
  <c r="NQ18" i="2"/>
  <c r="NQ13" i="2"/>
  <c r="NP35" i="2"/>
  <c r="NP29" i="2"/>
  <c r="NP24" i="2"/>
  <c r="NP18" i="2"/>
  <c r="NP13" i="2"/>
  <c r="NI36" i="2"/>
  <c r="NI30" i="2"/>
  <c r="NI25" i="2"/>
  <c r="NM36" i="2"/>
  <c r="NM30" i="2"/>
  <c r="NM25" i="2"/>
  <c r="NO35" i="2"/>
  <c r="NO29" i="2"/>
  <c r="NO24" i="2"/>
  <c r="NO18" i="2"/>
  <c r="NQ23" i="2"/>
  <c r="NQ17" i="2"/>
  <c r="NP23" i="2"/>
  <c r="NP17" i="2"/>
  <c r="NL23" i="2"/>
  <c r="NL18" i="2"/>
  <c r="NL14" i="2"/>
  <c r="NK37" i="2"/>
  <c r="NK23" i="2"/>
  <c r="NK18" i="2"/>
  <c r="NK14" i="2"/>
  <c r="NL37" i="2"/>
  <c r="NL36" i="2"/>
  <c r="NL31" i="2"/>
  <c r="NL26" i="2"/>
  <c r="NL22" i="2"/>
  <c r="NL17" i="2"/>
  <c r="NK36" i="2"/>
  <c r="NK31" i="2"/>
  <c r="NK26" i="2"/>
  <c r="NK22" i="2"/>
  <c r="NK17" i="2"/>
  <c r="NH1" i="2"/>
  <c r="NH11" i="2"/>
  <c r="NH14" i="2" s="1"/>
  <c r="NH20" i="2"/>
  <c r="NH28" i="2"/>
  <c r="NH33" i="2"/>
  <c r="NQ34" i="2" l="1"/>
  <c r="NJ34" i="2"/>
  <c r="NS16" i="2"/>
  <c r="NT16" i="2"/>
  <c r="NI16" i="2"/>
  <c r="NS34" i="2"/>
  <c r="NM9" i="2"/>
  <c r="NT6" i="2"/>
  <c r="NS9" i="2"/>
  <c r="NI9" i="2"/>
  <c r="NI5" i="2"/>
  <c r="NT5" i="2"/>
  <c r="NI34" i="2"/>
  <c r="NJ6" i="2"/>
  <c r="NJ9" i="2"/>
  <c r="NJ16" i="2"/>
  <c r="NI3" i="2"/>
  <c r="NS5" i="2"/>
  <c r="NH15" i="2"/>
  <c r="NJ5" i="2"/>
  <c r="NR16" i="2"/>
  <c r="NS3" i="2"/>
  <c r="NK5" i="2"/>
  <c r="NJ3" i="2"/>
  <c r="NS6" i="2"/>
  <c r="NT3" i="2"/>
  <c r="NM34" i="2"/>
  <c r="NI21" i="2"/>
  <c r="NL5" i="2"/>
  <c r="NH30" i="2"/>
  <c r="NH29" i="2"/>
  <c r="NK3" i="2"/>
  <c r="NH17" i="2"/>
  <c r="NS21" i="2"/>
  <c r="NS4" i="2"/>
  <c r="NJ21" i="2"/>
  <c r="NH31" i="2"/>
  <c r="NU7" i="2"/>
  <c r="NR3" i="2"/>
  <c r="NM16" i="2"/>
  <c r="NM21" i="2"/>
  <c r="NV7" i="2"/>
  <c r="NN5" i="2"/>
  <c r="NN4" i="2"/>
  <c r="NX7" i="2"/>
  <c r="NO16" i="2"/>
  <c r="NW7" i="2"/>
  <c r="NJ4" i="2"/>
  <c r="NN3" i="2"/>
  <c r="NN6" i="2"/>
  <c r="NN9" i="2"/>
  <c r="NN21" i="2"/>
  <c r="NQ5" i="2"/>
  <c r="NM3" i="2"/>
  <c r="NT21" i="2"/>
  <c r="NO3" i="2"/>
  <c r="NM5" i="2"/>
  <c r="NR5" i="2"/>
  <c r="NN34" i="2"/>
  <c r="NH25" i="2"/>
  <c r="NH36" i="2"/>
  <c r="NH24" i="2"/>
  <c r="NH35" i="2"/>
  <c r="NH22" i="2"/>
  <c r="NR21" i="2"/>
  <c r="NQ3" i="2"/>
  <c r="NO34" i="2"/>
  <c r="NP3" i="2"/>
  <c r="OB7" i="2"/>
  <c r="NY7" i="2"/>
  <c r="NI6" i="2"/>
  <c r="NT9" i="2"/>
  <c r="NQ9" i="2"/>
  <c r="OA7" i="2"/>
  <c r="NT4" i="2"/>
  <c r="NP5" i="2"/>
  <c r="NZ7" i="2"/>
  <c r="NQ4" i="2"/>
  <c r="NR6" i="2"/>
  <c r="NP9" i="2"/>
  <c r="NP16" i="2"/>
  <c r="NM6" i="2"/>
  <c r="NO9" i="2"/>
  <c r="NM4" i="2"/>
  <c r="NR4" i="2"/>
  <c r="NP21" i="2"/>
  <c r="NR9" i="2"/>
  <c r="NQ6" i="2"/>
  <c r="NO21" i="2"/>
  <c r="NP6" i="2"/>
  <c r="NO5" i="2"/>
  <c r="NO6" i="2"/>
  <c r="NL3" i="2"/>
  <c r="NP4" i="2"/>
  <c r="NP34" i="2"/>
  <c r="NQ16" i="2"/>
  <c r="NH13" i="2"/>
  <c r="NI4" i="2"/>
  <c r="NO4" i="2"/>
  <c r="NQ21" i="2"/>
  <c r="NH26" i="2"/>
  <c r="NH12" i="2"/>
  <c r="NK6" i="2"/>
  <c r="NL6" i="2"/>
  <c r="NK34" i="2"/>
  <c r="NL34" i="2"/>
  <c r="NL4" i="2"/>
  <c r="NL21" i="2"/>
  <c r="NK9" i="2"/>
  <c r="NK16" i="2"/>
  <c r="NK4" i="2"/>
  <c r="NK21" i="2"/>
  <c r="NL9" i="2"/>
  <c r="NL16" i="2"/>
  <c r="NH37" i="2"/>
  <c r="NH23" i="2"/>
  <c r="NH18" i="2"/>
  <c r="NG1" i="2"/>
  <c r="NG11" i="2"/>
  <c r="NG15" i="2" s="1"/>
  <c r="NG20" i="2"/>
  <c r="NG28" i="2"/>
  <c r="NG33" i="2"/>
  <c r="NT7" i="2" l="1"/>
  <c r="NS7" i="2"/>
  <c r="NJ7" i="2"/>
  <c r="NH16" i="2"/>
  <c r="NH5" i="2"/>
  <c r="NN7" i="2"/>
  <c r="NH34" i="2"/>
  <c r="NH21" i="2"/>
  <c r="NH6" i="2"/>
  <c r="NQ7" i="2"/>
  <c r="NI7" i="2"/>
  <c r="NH3" i="2"/>
  <c r="NR7" i="2"/>
  <c r="NM7" i="2"/>
  <c r="NO7" i="2"/>
  <c r="NP7" i="2"/>
  <c r="NK7" i="2"/>
  <c r="NL7" i="2"/>
  <c r="NH9" i="2"/>
  <c r="NH4" i="2"/>
  <c r="NG23" i="2"/>
  <c r="NG14" i="2"/>
  <c r="NG31" i="2"/>
  <c r="NG22" i="2"/>
  <c r="NG13" i="2"/>
  <c r="NG30" i="2"/>
  <c r="NG12" i="2"/>
  <c r="NG29" i="2"/>
  <c r="NG37" i="2"/>
  <c r="NG18" i="2"/>
  <c r="NG36" i="2"/>
  <c r="NG26" i="2"/>
  <c r="NG17" i="2"/>
  <c r="NG35" i="2"/>
  <c r="NG25" i="2"/>
  <c r="NG24" i="2"/>
  <c r="NF1" i="2"/>
  <c r="NF11" i="2"/>
  <c r="NF13" i="2" s="1"/>
  <c r="NF20" i="2"/>
  <c r="NF28" i="2"/>
  <c r="NF33" i="2"/>
  <c r="NH7" i="2" l="1"/>
  <c r="NF12" i="2"/>
  <c r="NF30" i="2"/>
  <c r="NG5" i="2"/>
  <c r="NG3" i="2"/>
  <c r="NG34" i="2"/>
  <c r="NG6" i="2"/>
  <c r="NG4" i="2"/>
  <c r="NG21" i="2"/>
  <c r="NG16" i="2"/>
  <c r="NG9" i="2"/>
  <c r="NF29" i="2"/>
  <c r="NF37" i="2"/>
  <c r="NF26" i="2"/>
  <c r="NF18" i="2"/>
  <c r="NF36" i="2"/>
  <c r="NF17" i="2"/>
  <c r="NF35" i="2"/>
  <c r="NF25" i="2"/>
  <c r="NF24" i="2"/>
  <c r="NF15" i="2"/>
  <c r="NF23" i="2"/>
  <c r="NF14" i="2"/>
  <c r="NF31" i="2"/>
  <c r="NF22" i="2"/>
  <c r="NA1" i="2"/>
  <c r="NB1" i="2"/>
  <c r="NC1" i="2"/>
  <c r="ND1" i="2"/>
  <c r="NE1" i="2"/>
  <c r="NA11" i="2"/>
  <c r="NA14" i="2" s="1"/>
  <c r="NB11" i="2"/>
  <c r="NB12" i="2" s="1"/>
  <c r="NC11" i="2"/>
  <c r="NC12" i="2" s="1"/>
  <c r="ND11" i="2"/>
  <c r="ND12" i="2" s="1"/>
  <c r="NE11" i="2"/>
  <c r="NE14" i="2" s="1"/>
  <c r="NA20" i="2"/>
  <c r="NB20" i="2"/>
  <c r="NC20" i="2"/>
  <c r="ND20" i="2"/>
  <c r="NE20" i="2"/>
  <c r="NA28" i="2"/>
  <c r="NB28" i="2"/>
  <c r="NC28" i="2"/>
  <c r="ND28" i="2"/>
  <c r="NE28" i="2"/>
  <c r="NA33" i="2"/>
  <c r="NB33" i="2"/>
  <c r="NC33" i="2"/>
  <c r="ND33" i="2"/>
  <c r="NE33" i="2"/>
  <c r="ND17" i="2" l="1"/>
  <c r="NB26" i="2"/>
  <c r="ND29" i="2"/>
  <c r="NB25" i="2"/>
  <c r="NB17" i="2"/>
  <c r="NB29" i="2"/>
  <c r="NA22" i="2"/>
  <c r="NA26" i="2"/>
  <c r="NA37" i="2"/>
  <c r="NA31" i="2"/>
  <c r="NA29" i="2"/>
  <c r="NA17" i="2"/>
  <c r="NA36" i="2"/>
  <c r="NA30" i="2"/>
  <c r="NA25" i="2"/>
  <c r="NA18" i="2"/>
  <c r="NA15" i="2"/>
  <c r="NA35" i="2"/>
  <c r="NA24" i="2"/>
  <c r="NA13" i="2"/>
  <c r="NC36" i="2"/>
  <c r="NB36" i="2"/>
  <c r="NB31" i="2"/>
  <c r="NE23" i="2"/>
  <c r="ND14" i="2"/>
  <c r="ND36" i="2"/>
  <c r="NB15" i="2"/>
  <c r="ND23" i="2"/>
  <c r="NE29" i="2"/>
  <c r="NA23" i="2"/>
  <c r="NE17" i="2"/>
  <c r="NA12" i="2"/>
  <c r="NC31" i="2"/>
  <c r="NC29" i="2"/>
  <c r="NC23" i="2"/>
  <c r="NC14" i="2"/>
  <c r="NC25" i="2"/>
  <c r="NE26" i="2"/>
  <c r="NE30" i="2"/>
  <c r="ND37" i="2"/>
  <c r="NE35" i="2"/>
  <c r="ND30" i="2"/>
  <c r="ND24" i="2"/>
  <c r="NE22" i="2"/>
  <c r="NE13" i="2"/>
  <c r="NC37" i="2"/>
  <c r="ND35" i="2"/>
  <c r="NC30" i="2"/>
  <c r="NC24" i="2"/>
  <c r="ND22" i="2"/>
  <c r="NE18" i="2"/>
  <c r="NE15" i="2"/>
  <c r="ND13" i="2"/>
  <c r="NE37" i="2"/>
  <c r="ND26" i="2"/>
  <c r="NE24" i="2"/>
  <c r="NC35" i="2"/>
  <c r="NE31" i="2"/>
  <c r="NB30" i="2"/>
  <c r="NE25" i="2"/>
  <c r="NB24" i="2"/>
  <c r="NB22" i="2"/>
  <c r="ND18" i="2"/>
  <c r="ND15" i="2"/>
  <c r="NE36" i="2"/>
  <c r="NB35" i="2"/>
  <c r="ND31" i="2"/>
  <c r="ND25" i="2"/>
  <c r="NC18" i="2"/>
  <c r="NC15" i="2"/>
  <c r="NE12" i="2"/>
  <c r="NG7" i="2"/>
  <c r="NF3" i="2"/>
  <c r="NF4" i="2"/>
  <c r="NF21" i="2"/>
  <c r="NF34" i="2"/>
  <c r="NF6" i="2"/>
  <c r="NF16" i="2"/>
  <c r="NF9" i="2"/>
  <c r="NF5" i="2"/>
  <c r="NB37" i="2"/>
  <c r="NC26" i="2"/>
  <c r="NB23" i="2"/>
  <c r="NC22" i="2"/>
  <c r="NB18" i="2"/>
  <c r="NC17" i="2"/>
  <c r="NB14" i="2"/>
  <c r="NC13" i="2"/>
  <c r="NB13" i="2"/>
  <c r="MY1" i="2"/>
  <c r="MZ1" i="2"/>
  <c r="MY11" i="2"/>
  <c r="MY12" i="2" s="1"/>
  <c r="MZ11" i="2"/>
  <c r="MZ12" i="2" s="1"/>
  <c r="MY20" i="2"/>
  <c r="MZ20" i="2"/>
  <c r="MZ22" i="2"/>
  <c r="MY28" i="2"/>
  <c r="MZ28" i="2"/>
  <c r="MY33" i="2"/>
  <c r="MZ33" i="2"/>
  <c r="NE34" i="2" l="1"/>
  <c r="NB34" i="2"/>
  <c r="NC34" i="2"/>
  <c r="ND16" i="2"/>
  <c r="NB9" i="2"/>
  <c r="NA6" i="2"/>
  <c r="MY31" i="2"/>
  <c r="MY24" i="2"/>
  <c r="MZ13" i="2"/>
  <c r="NA4" i="2"/>
  <c r="NA21" i="2"/>
  <c r="NA34" i="2"/>
  <c r="NA16" i="2"/>
  <c r="NA5" i="2"/>
  <c r="NA3" i="2"/>
  <c r="NA9" i="2"/>
  <c r="NB5" i="2"/>
  <c r="NE9" i="2"/>
  <c r="ND34" i="2"/>
  <c r="MY36" i="2"/>
  <c r="MY22" i="2"/>
  <c r="MY13" i="2"/>
  <c r="NC5" i="2"/>
  <c r="MY26" i="2"/>
  <c r="ND5" i="2"/>
  <c r="ND6" i="2"/>
  <c r="NE5" i="2"/>
  <c r="ND3" i="2"/>
  <c r="ND9" i="2"/>
  <c r="NC3" i="2"/>
  <c r="NC6" i="2"/>
  <c r="NB6" i="2"/>
  <c r="NE16" i="2"/>
  <c r="NE4" i="2"/>
  <c r="ND21" i="2"/>
  <c r="NE6" i="2"/>
  <c r="NE21" i="2"/>
  <c r="ND4" i="2"/>
  <c r="NE3" i="2"/>
  <c r="NB21" i="2"/>
  <c r="MZ29" i="2"/>
  <c r="MY29" i="2"/>
  <c r="MY17" i="2"/>
  <c r="MZ36" i="2"/>
  <c r="MY15" i="2"/>
  <c r="MZ26" i="2"/>
  <c r="MZ17" i="2"/>
  <c r="MZ31" i="2"/>
  <c r="MZ24" i="2"/>
  <c r="MZ15" i="2"/>
  <c r="NF7" i="2"/>
  <c r="NB4" i="2"/>
  <c r="NB3" i="2"/>
  <c r="NB16" i="2"/>
  <c r="NC21" i="2"/>
  <c r="NC4" i="2"/>
  <c r="NC16" i="2"/>
  <c r="NC9" i="2"/>
  <c r="MZ37" i="2"/>
  <c r="MZ35" i="2"/>
  <c r="MZ30" i="2"/>
  <c r="MZ25" i="2"/>
  <c r="MZ23" i="2"/>
  <c r="MZ18" i="2"/>
  <c r="MZ14" i="2"/>
  <c r="MY37" i="2"/>
  <c r="MY35" i="2"/>
  <c r="MY30" i="2"/>
  <c r="MY25" i="2"/>
  <c r="MY23" i="2"/>
  <c r="MY18" i="2"/>
  <c r="MY14" i="2"/>
  <c r="MW1" i="2"/>
  <c r="MX1" i="2"/>
  <c r="MW11" i="2"/>
  <c r="MW13" i="2" s="1"/>
  <c r="MX11" i="2"/>
  <c r="MX18" i="2" s="1"/>
  <c r="MW20" i="2"/>
  <c r="MX20" i="2"/>
  <c r="MW28" i="2"/>
  <c r="MX28" i="2"/>
  <c r="MW33" i="2"/>
  <c r="MX33" i="2"/>
  <c r="MX36" i="2" l="1"/>
  <c r="MX15" i="2"/>
  <c r="MX30" i="2"/>
  <c r="MW36" i="2"/>
  <c r="NA7" i="2"/>
  <c r="MX29" i="2"/>
  <c r="MX24" i="2"/>
  <c r="MW15" i="2"/>
  <c r="MW29" i="2"/>
  <c r="MX14" i="2"/>
  <c r="MW31" i="2"/>
  <c r="MX23" i="2"/>
  <c r="MW35" i="2"/>
  <c r="MW24" i="2"/>
  <c r="MW37" i="2"/>
  <c r="MW30" i="2"/>
  <c r="MW17" i="2"/>
  <c r="MW14" i="2"/>
  <c r="MW26" i="2"/>
  <c r="MW23" i="2"/>
  <c r="ND7" i="2"/>
  <c r="NC7" i="2"/>
  <c r="NE7" i="2"/>
  <c r="MZ9" i="2"/>
  <c r="MX12" i="2"/>
  <c r="MZ5" i="2"/>
  <c r="MY16" i="2"/>
  <c r="MY5" i="2"/>
  <c r="MY3" i="2"/>
  <c r="MX17" i="2"/>
  <c r="MX9" i="2" s="1"/>
  <c r="MZ3" i="2"/>
  <c r="MX26" i="2"/>
  <c r="MW18" i="2"/>
  <c r="MW9" i="2" s="1"/>
  <c r="MW12" i="2"/>
  <c r="NB7" i="2"/>
  <c r="MZ4" i="2"/>
  <c r="MZ16" i="2"/>
  <c r="MY4" i="2"/>
  <c r="MY21" i="2"/>
  <c r="MZ21" i="2"/>
  <c r="MY6" i="2"/>
  <c r="MY34" i="2"/>
  <c r="MZ34" i="2"/>
  <c r="MZ6" i="2"/>
  <c r="MY9" i="2"/>
  <c r="MX35" i="2"/>
  <c r="MX25" i="2"/>
  <c r="MX31" i="2"/>
  <c r="MW25" i="2"/>
  <c r="MX22" i="2"/>
  <c r="MX13" i="2"/>
  <c r="MX37" i="2"/>
  <c r="MW22" i="2"/>
  <c r="MU1" i="2"/>
  <c r="MV1" i="2"/>
  <c r="MU11" i="2"/>
  <c r="MU14" i="2" s="1"/>
  <c r="MV11" i="2"/>
  <c r="MV13" i="2" s="1"/>
  <c r="MU20" i="2"/>
  <c r="MV20" i="2"/>
  <c r="MU28" i="2"/>
  <c r="MV28" i="2"/>
  <c r="MU33" i="2"/>
  <c r="MV33" i="2"/>
  <c r="MU35" i="2" l="1"/>
  <c r="MW34" i="2"/>
  <c r="MW3" i="2"/>
  <c r="MX5" i="2"/>
  <c r="MW5" i="2"/>
  <c r="MW6" i="2"/>
  <c r="MX3" i="2"/>
  <c r="MU26" i="2"/>
  <c r="MU17" i="2"/>
  <c r="MX16" i="2"/>
  <c r="MV25" i="2"/>
  <c r="MV30" i="2"/>
  <c r="MU25" i="2"/>
  <c r="MU15" i="2"/>
  <c r="MU30" i="2"/>
  <c r="MV24" i="2"/>
  <c r="MU13" i="2"/>
  <c r="MU31" i="2"/>
  <c r="MV15" i="2"/>
  <c r="MU36" i="2"/>
  <c r="MV29" i="2"/>
  <c r="MU24" i="2"/>
  <c r="MV12" i="2"/>
  <c r="MV35" i="2"/>
  <c r="MU29" i="2"/>
  <c r="MU22" i="2"/>
  <c r="MU12" i="2"/>
  <c r="MZ7" i="2"/>
  <c r="MW16" i="2"/>
  <c r="MY7" i="2"/>
  <c r="MX21" i="2"/>
  <c r="MX4" i="2"/>
  <c r="MW21" i="2"/>
  <c r="MW4" i="2"/>
  <c r="MX6" i="2"/>
  <c r="MX34" i="2"/>
  <c r="MV37" i="2"/>
  <c r="MV23" i="2"/>
  <c r="MV18" i="2"/>
  <c r="MV14" i="2"/>
  <c r="MU37" i="2"/>
  <c r="MU23" i="2"/>
  <c r="MU18" i="2"/>
  <c r="MV36" i="2"/>
  <c r="MV31" i="2"/>
  <c r="MV26" i="2"/>
  <c r="MV22" i="2"/>
  <c r="MV17" i="2"/>
  <c r="MS1" i="2"/>
  <c r="MT1" i="2"/>
  <c r="MS11" i="2"/>
  <c r="MS12" i="2" s="1"/>
  <c r="MT11" i="2"/>
  <c r="MT12" i="2" s="1"/>
  <c r="MS20" i="2"/>
  <c r="MT20" i="2"/>
  <c r="MS28" i="2"/>
  <c r="MT28" i="2"/>
  <c r="MS33" i="2"/>
  <c r="MT33" i="2"/>
  <c r="MU34" i="2" l="1"/>
  <c r="MW7" i="2"/>
  <c r="MT26" i="2"/>
  <c r="MU16" i="2"/>
  <c r="MU5" i="2"/>
  <c r="MU6" i="2"/>
  <c r="MU3" i="2"/>
  <c r="MT36" i="2"/>
  <c r="MT22" i="2"/>
  <c r="MT31" i="2"/>
  <c r="MT29" i="2"/>
  <c r="MT17" i="2"/>
  <c r="MT24" i="2"/>
  <c r="MV3" i="2"/>
  <c r="MT15" i="2"/>
  <c r="MU21" i="2"/>
  <c r="MT13" i="2"/>
  <c r="MV5" i="2"/>
  <c r="MX7" i="2"/>
  <c r="MS36" i="2"/>
  <c r="MS26" i="2"/>
  <c r="MS17" i="2"/>
  <c r="MS31" i="2"/>
  <c r="MS24" i="2"/>
  <c r="MS15" i="2"/>
  <c r="MS29" i="2"/>
  <c r="MS22" i="2"/>
  <c r="MV6" i="2"/>
  <c r="MV34" i="2"/>
  <c r="MV9" i="2"/>
  <c r="MV16" i="2"/>
  <c r="MU9" i="2"/>
  <c r="MV4" i="2"/>
  <c r="MV21" i="2"/>
  <c r="MU4" i="2"/>
  <c r="MS13" i="2"/>
  <c r="MT37" i="2"/>
  <c r="MT35" i="2"/>
  <c r="MT30" i="2"/>
  <c r="MT25" i="2"/>
  <c r="MT23" i="2"/>
  <c r="MT18" i="2"/>
  <c r="MT14" i="2"/>
  <c r="MS37" i="2"/>
  <c r="MS35" i="2"/>
  <c r="MS30" i="2"/>
  <c r="MS25" i="2"/>
  <c r="MS23" i="2"/>
  <c r="MS18" i="2"/>
  <c r="MS14" i="2"/>
  <c r="MU7" i="2" l="1"/>
  <c r="MT5" i="2"/>
  <c r="MT3" i="2"/>
  <c r="MT16" i="2"/>
  <c r="MT4" i="2"/>
  <c r="MV7" i="2"/>
  <c r="MS9" i="2"/>
  <c r="MS5" i="2"/>
  <c r="MS4" i="2"/>
  <c r="MS16" i="2"/>
  <c r="MT21" i="2"/>
  <c r="MS21" i="2"/>
  <c r="MS3" i="2"/>
  <c r="MS6" i="2"/>
  <c r="MS34" i="2"/>
  <c r="MT6" i="2"/>
  <c r="MT34" i="2"/>
  <c r="MT9" i="2"/>
  <c r="MT7" i="2" l="1"/>
  <c r="MS7" i="2"/>
  <c r="MQ1" i="2" l="1"/>
  <c r="MR1" i="2"/>
  <c r="MQ11" i="2"/>
  <c r="MQ12" i="2" s="1"/>
  <c r="MR11" i="2"/>
  <c r="MR12" i="2" s="1"/>
  <c r="MQ17" i="2"/>
  <c r="MR17" i="2"/>
  <c r="MQ18" i="2"/>
  <c r="MQ20" i="2"/>
  <c r="MR20" i="2"/>
  <c r="MQ22" i="2"/>
  <c r="MR22" i="2"/>
  <c r="MQ24" i="2"/>
  <c r="MR24" i="2"/>
  <c r="MQ25" i="2"/>
  <c r="MQ28" i="2"/>
  <c r="MR28" i="2"/>
  <c r="MQ29" i="2"/>
  <c r="MQ31" i="2"/>
  <c r="MR31" i="2"/>
  <c r="MQ33" i="2"/>
  <c r="MR33" i="2"/>
  <c r="MQ35" i="2"/>
  <c r="MQ36" i="2"/>
  <c r="MQ37" i="2"/>
  <c r="MQ14" i="2" l="1"/>
  <c r="MQ30" i="2"/>
  <c r="MQ5" i="2" s="1"/>
  <c r="MQ26" i="2"/>
  <c r="MQ23" i="2"/>
  <c r="MQ21" i="2" s="1"/>
  <c r="MQ15" i="2"/>
  <c r="MR36" i="2"/>
  <c r="MR29" i="2"/>
  <c r="MR26" i="2"/>
  <c r="MR13" i="2"/>
  <c r="MR15" i="2"/>
  <c r="MQ13" i="2"/>
  <c r="MQ9" i="2"/>
  <c r="MQ6" i="2"/>
  <c r="MQ16" i="2"/>
  <c r="MQ34" i="2"/>
  <c r="MR37" i="2"/>
  <c r="MR35" i="2"/>
  <c r="MR30" i="2"/>
  <c r="MR25" i="2"/>
  <c r="MR23" i="2"/>
  <c r="MR18" i="2"/>
  <c r="MR16" i="2" s="1"/>
  <c r="MR14" i="2"/>
  <c r="MQ4" i="2" l="1"/>
  <c r="MQ3" i="2"/>
  <c r="MR5" i="2"/>
  <c r="MR3" i="2"/>
  <c r="MR4" i="2"/>
  <c r="MR21" i="2"/>
  <c r="MR9" i="2"/>
  <c r="MR6" i="2"/>
  <c r="MR34" i="2"/>
  <c r="MQ7" i="2" l="1"/>
  <c r="MR7" i="2"/>
  <c r="MP1" i="2"/>
  <c r="MP11" i="2"/>
  <c r="MP13" i="2" s="1"/>
  <c r="MP20" i="2"/>
  <c r="MP28" i="2"/>
  <c r="MP33" i="2"/>
  <c r="MP29" i="2" l="1"/>
  <c r="MP12" i="2"/>
  <c r="MP30" i="2"/>
  <c r="MP26" i="2"/>
  <c r="MP24" i="2"/>
  <c r="MP37" i="2"/>
  <c r="MP18" i="2"/>
  <c r="MP36" i="2"/>
  <c r="MP17" i="2"/>
  <c r="MP35" i="2"/>
  <c r="MP25" i="2"/>
  <c r="MP15" i="2"/>
  <c r="MP23" i="2"/>
  <c r="MP14" i="2"/>
  <c r="MP31" i="2"/>
  <c r="MP22" i="2"/>
  <c r="MO1" i="2"/>
  <c r="MO11" i="2"/>
  <c r="MO14" i="2" s="1"/>
  <c r="MO20" i="2"/>
  <c r="MO28" i="2"/>
  <c r="MO33" i="2"/>
  <c r="MM1" i="2"/>
  <c r="MN1" i="2"/>
  <c r="MM11" i="2"/>
  <c r="MM13" i="2" s="1"/>
  <c r="MN11" i="2"/>
  <c r="MN12" i="2" s="1"/>
  <c r="MM20" i="2"/>
  <c r="MN20" i="2"/>
  <c r="MM28" i="2"/>
  <c r="MN28" i="2"/>
  <c r="MM33" i="2"/>
  <c r="MN33" i="2"/>
  <c r="MP5" i="2" l="1"/>
  <c r="MO30" i="2"/>
  <c r="MM17" i="2"/>
  <c r="MM23" i="2"/>
  <c r="MN37" i="2"/>
  <c r="MN31" i="2"/>
  <c r="MN26" i="2"/>
  <c r="MM22" i="2"/>
  <c r="MN15" i="2"/>
  <c r="MN22" i="2"/>
  <c r="MM37" i="2"/>
  <c r="MM31" i="2"/>
  <c r="MM26" i="2"/>
  <c r="MM12" i="2"/>
  <c r="MM15" i="2"/>
  <c r="MO24" i="2"/>
  <c r="MO36" i="2"/>
  <c r="MO22" i="2"/>
  <c r="MO25" i="2"/>
  <c r="MO35" i="2"/>
  <c r="MO17" i="2"/>
  <c r="MO31" i="2"/>
  <c r="MO13" i="2"/>
  <c r="MP3" i="2"/>
  <c r="MP4" i="2"/>
  <c r="MP21" i="2"/>
  <c r="MP16" i="2"/>
  <c r="MP9" i="2"/>
  <c r="MP34" i="2"/>
  <c r="MP6" i="2"/>
  <c r="MN36" i="2"/>
  <c r="MN14" i="2"/>
  <c r="MM36" i="2"/>
  <c r="MM30" i="2"/>
  <c r="MM25" i="2"/>
  <c r="MM14" i="2"/>
  <c r="MO29" i="2"/>
  <c r="MO15" i="2"/>
  <c r="MN30" i="2"/>
  <c r="MN25" i="2"/>
  <c r="MN35" i="2"/>
  <c r="MN29" i="2"/>
  <c r="MN24" i="2"/>
  <c r="MN18" i="2"/>
  <c r="MN13" i="2"/>
  <c r="MM35" i="2"/>
  <c r="MM29" i="2"/>
  <c r="MM24" i="2"/>
  <c r="MM18" i="2"/>
  <c r="MN23" i="2"/>
  <c r="MN17" i="2"/>
  <c r="MO37" i="2"/>
  <c r="MO26" i="2"/>
  <c r="MO12" i="2"/>
  <c r="MO23" i="2"/>
  <c r="MO18" i="2"/>
  <c r="ML1" i="2"/>
  <c r="ML11" i="2"/>
  <c r="ML13" i="2" s="1"/>
  <c r="ML20" i="2"/>
  <c r="ML28" i="2"/>
  <c r="ML33" i="2"/>
  <c r="MM9" i="2" l="1"/>
  <c r="ML25" i="2"/>
  <c r="ML24" i="2"/>
  <c r="MM3" i="2"/>
  <c r="ML35" i="2"/>
  <c r="ML29" i="2"/>
  <c r="MM5" i="2"/>
  <c r="MM6" i="2"/>
  <c r="MO6" i="2"/>
  <c r="MO34" i="2"/>
  <c r="MO21" i="2"/>
  <c r="ML30" i="2"/>
  <c r="MO5" i="2"/>
  <c r="MO16" i="2"/>
  <c r="MN6" i="2"/>
  <c r="MM4" i="2"/>
  <c r="MN21" i="2"/>
  <c r="MM16" i="2"/>
  <c r="MN34" i="2"/>
  <c r="MO3" i="2"/>
  <c r="MN3" i="2"/>
  <c r="MM21" i="2"/>
  <c r="MN5" i="2"/>
  <c r="MP7" i="2"/>
  <c r="MN16" i="2"/>
  <c r="MN4" i="2"/>
  <c r="MN9" i="2"/>
  <c r="MM34" i="2"/>
  <c r="ML15" i="2"/>
  <c r="ML12" i="2"/>
  <c r="MO4" i="2"/>
  <c r="MO9" i="2"/>
  <c r="ML37" i="2"/>
  <c r="ML23" i="2"/>
  <c r="ML18" i="2"/>
  <c r="ML14" i="2"/>
  <c r="ML36" i="2"/>
  <c r="ML31" i="2"/>
  <c r="ML26" i="2"/>
  <c r="ML22" i="2"/>
  <c r="ML17" i="2"/>
  <c r="MK1" i="2"/>
  <c r="MK11" i="2"/>
  <c r="MK13" i="2" s="1"/>
  <c r="MK20" i="2"/>
  <c r="MK28" i="2"/>
  <c r="MK33" i="2"/>
  <c r="MJ1" i="2"/>
  <c r="MJ11" i="2"/>
  <c r="MJ13" i="2" s="1"/>
  <c r="MJ20" i="2"/>
  <c r="MJ28" i="2"/>
  <c r="MJ33" i="2"/>
  <c r="MK25" i="2" l="1"/>
  <c r="MM7" i="2"/>
  <c r="ML5" i="2"/>
  <c r="MK30" i="2"/>
  <c r="MO7" i="2"/>
  <c r="MN7" i="2"/>
  <c r="ML3" i="2"/>
  <c r="MK15" i="2"/>
  <c r="MK24" i="2"/>
  <c r="MK35" i="2"/>
  <c r="MK12" i="2"/>
  <c r="MK29" i="2"/>
  <c r="ML6" i="2"/>
  <c r="ML34" i="2"/>
  <c r="ML4" i="2"/>
  <c r="ML21" i="2"/>
  <c r="ML9" i="2"/>
  <c r="ML16" i="2"/>
  <c r="MJ30" i="2"/>
  <c r="MK37" i="2"/>
  <c r="MK23" i="2"/>
  <c r="MK18" i="2"/>
  <c r="MK14" i="2"/>
  <c r="MK36" i="2"/>
  <c r="MK31" i="2"/>
  <c r="MK26" i="2"/>
  <c r="MK22" i="2"/>
  <c r="MK17" i="2"/>
  <c r="MJ12" i="2"/>
  <c r="MJ29" i="2"/>
  <c r="MJ18" i="2"/>
  <c r="MJ36" i="2"/>
  <c r="MJ26" i="2"/>
  <c r="MJ17" i="2"/>
  <c r="MJ35" i="2"/>
  <c r="MJ25" i="2"/>
  <c r="MJ37" i="2"/>
  <c r="MJ24" i="2"/>
  <c r="MJ15" i="2"/>
  <c r="MJ23" i="2"/>
  <c r="MJ14" i="2"/>
  <c r="MJ31" i="2"/>
  <c r="MJ22" i="2"/>
  <c r="MI1" i="2"/>
  <c r="MI11" i="2"/>
  <c r="MI13" i="2" s="1"/>
  <c r="MI20" i="2"/>
  <c r="MI28" i="2"/>
  <c r="MI33" i="2"/>
  <c r="MK34" i="2" l="1"/>
  <c r="MK5" i="2"/>
  <c r="MK3" i="2"/>
  <c r="ML7" i="2"/>
  <c r="MI30" i="2"/>
  <c r="MI24" i="2"/>
  <c r="MI29" i="2"/>
  <c r="MI35" i="2"/>
  <c r="MI15" i="2"/>
  <c r="MI25" i="2"/>
  <c r="MI12" i="2"/>
  <c r="MK16" i="2"/>
  <c r="MK9" i="2"/>
  <c r="MK21" i="2"/>
  <c r="MK4" i="2"/>
  <c r="MK6" i="2"/>
  <c r="MJ3" i="2"/>
  <c r="MJ4" i="2"/>
  <c r="MJ21" i="2"/>
  <c r="MJ34" i="2"/>
  <c r="MJ6" i="2"/>
  <c r="MJ16" i="2"/>
  <c r="MJ9" i="2"/>
  <c r="MJ5" i="2"/>
  <c r="MI37" i="2"/>
  <c r="MI23" i="2"/>
  <c r="MI18" i="2"/>
  <c r="MI14" i="2"/>
  <c r="MI36" i="2"/>
  <c r="MI31" i="2"/>
  <c r="MI26" i="2"/>
  <c r="MI22" i="2"/>
  <c r="MI17" i="2"/>
  <c r="MH1" i="2"/>
  <c r="MH11" i="2"/>
  <c r="MH13" i="2" s="1"/>
  <c r="MH20" i="2"/>
  <c r="MH28" i="2"/>
  <c r="MH33" i="2"/>
  <c r="MH30" i="2" l="1"/>
  <c r="MH29" i="2"/>
  <c r="MH24" i="2"/>
  <c r="MI5" i="2"/>
  <c r="MI34" i="2"/>
  <c r="MI3" i="2"/>
  <c r="MK7" i="2"/>
  <c r="MH35" i="2"/>
  <c r="MH15" i="2"/>
  <c r="MH25" i="2"/>
  <c r="MH12" i="2"/>
  <c r="MJ7" i="2"/>
  <c r="MI16" i="2"/>
  <c r="MI9" i="2"/>
  <c r="MI21" i="2"/>
  <c r="MI4" i="2"/>
  <c r="MI6" i="2"/>
  <c r="MH37" i="2"/>
  <c r="MH23" i="2"/>
  <c r="MH18" i="2"/>
  <c r="MH14" i="2"/>
  <c r="MH36" i="2"/>
  <c r="MH31" i="2"/>
  <c r="MH26" i="2"/>
  <c r="MH22" i="2"/>
  <c r="MH17" i="2"/>
  <c r="MG1" i="2"/>
  <c r="MG11" i="2"/>
  <c r="MG13" i="2" s="1"/>
  <c r="MG20" i="2"/>
  <c r="MG28" i="2"/>
  <c r="MG30" i="2"/>
  <c r="MG33" i="2"/>
  <c r="MF1" i="2"/>
  <c r="MF11" i="2"/>
  <c r="MF13" i="2" s="1"/>
  <c r="MF20" i="2"/>
  <c r="MF28" i="2"/>
  <c r="MF33" i="2"/>
  <c r="MF24" i="2" l="1"/>
  <c r="MF35" i="2"/>
  <c r="MF15" i="2"/>
  <c r="MF30" i="2"/>
  <c r="MF29" i="2"/>
  <c r="MG35" i="2"/>
  <c r="MH5" i="2"/>
  <c r="MF25" i="2"/>
  <c r="MG29" i="2"/>
  <c r="MG12" i="2"/>
  <c r="MH3" i="2"/>
  <c r="MG25" i="2"/>
  <c r="MF12" i="2"/>
  <c r="MI7" i="2"/>
  <c r="MH6" i="2"/>
  <c r="MH4" i="2"/>
  <c r="MH21" i="2"/>
  <c r="MH34" i="2"/>
  <c r="MH9" i="2"/>
  <c r="MH16" i="2"/>
  <c r="MG24" i="2"/>
  <c r="MG15" i="2"/>
  <c r="MG37" i="2"/>
  <c r="MG23" i="2"/>
  <c r="MG18" i="2"/>
  <c r="MG14" i="2"/>
  <c r="MG36" i="2"/>
  <c r="MG31" i="2"/>
  <c r="MG26" i="2"/>
  <c r="MG22" i="2"/>
  <c r="MG17" i="2"/>
  <c r="MF23" i="2"/>
  <c r="MF18" i="2"/>
  <c r="MF14" i="2"/>
  <c r="MF37" i="2"/>
  <c r="MF36" i="2"/>
  <c r="MF31" i="2"/>
  <c r="MF26" i="2"/>
  <c r="MF22" i="2"/>
  <c r="MF17" i="2"/>
  <c r="ME1" i="2"/>
  <c r="ME11" i="2"/>
  <c r="ME13" i="2" s="1"/>
  <c r="ME20" i="2"/>
  <c r="ME28" i="2"/>
  <c r="ME33" i="2"/>
  <c r="MD1" i="2"/>
  <c r="MD11" i="2"/>
  <c r="MD13" i="2" s="1"/>
  <c r="MD20" i="2"/>
  <c r="MD28" i="2"/>
  <c r="MD33" i="2"/>
  <c r="MF5" i="2" l="1"/>
  <c r="MG34" i="2"/>
  <c r="MD30" i="2"/>
  <c r="ME35" i="2"/>
  <c r="MD29" i="2"/>
  <c r="MD12" i="2"/>
  <c r="ME15" i="2"/>
  <c r="MG5" i="2"/>
  <c r="MD35" i="2"/>
  <c r="MH7" i="2"/>
  <c r="MF3" i="2"/>
  <c r="MD25" i="2"/>
  <c r="MD24" i="2"/>
  <c r="ME30" i="2"/>
  <c r="ME29" i="2"/>
  <c r="ME24" i="2"/>
  <c r="MG3" i="2"/>
  <c r="MG6" i="2"/>
  <c r="MG4" i="2"/>
  <c r="MG21" i="2"/>
  <c r="MG9" i="2"/>
  <c r="MG16" i="2"/>
  <c r="MF6" i="2"/>
  <c r="MF34" i="2"/>
  <c r="MF4" i="2"/>
  <c r="MF21" i="2"/>
  <c r="MF9" i="2"/>
  <c r="MF16" i="2"/>
  <c r="ME25" i="2"/>
  <c r="ME12" i="2"/>
  <c r="ME37" i="2"/>
  <c r="ME23" i="2"/>
  <c r="ME18" i="2"/>
  <c r="ME14" i="2"/>
  <c r="ME36" i="2"/>
  <c r="ME31" i="2"/>
  <c r="ME26" i="2"/>
  <c r="ME22" i="2"/>
  <c r="ME17" i="2"/>
  <c r="MD15" i="2"/>
  <c r="MD37" i="2"/>
  <c r="MD23" i="2"/>
  <c r="MD18" i="2"/>
  <c r="MD14" i="2"/>
  <c r="MD36" i="2"/>
  <c r="MD31" i="2"/>
  <c r="MD26" i="2"/>
  <c r="MD22" i="2"/>
  <c r="MD17" i="2"/>
  <c r="MC1" i="2"/>
  <c r="MC11" i="2"/>
  <c r="MC13" i="2" s="1"/>
  <c r="MC20" i="2"/>
  <c r="MC28" i="2"/>
  <c r="MC33" i="2"/>
  <c r="MA1" i="2"/>
  <c r="MB1" i="2"/>
  <c r="MA11" i="2"/>
  <c r="MA14" i="2" s="1"/>
  <c r="MB11" i="2"/>
  <c r="MB12" i="2" s="1"/>
  <c r="MA20" i="2"/>
  <c r="MB20" i="2"/>
  <c r="MA28" i="2"/>
  <c r="MB28" i="2"/>
  <c r="MA33" i="2"/>
  <c r="MB33" i="2"/>
  <c r="MA36" i="2"/>
  <c r="MC25" i="2" l="1"/>
  <c r="MD5" i="2"/>
  <c r="MA31" i="2"/>
  <c r="ME34" i="2"/>
  <c r="MA29" i="2"/>
  <c r="MA25" i="2"/>
  <c r="MB36" i="2"/>
  <c r="MB25" i="2"/>
  <c r="ME5" i="2"/>
  <c r="MB14" i="2"/>
  <c r="MG7" i="2"/>
  <c r="MD3" i="2"/>
  <c r="MD6" i="2"/>
  <c r="MB13" i="2"/>
  <c r="MA35" i="2"/>
  <c r="MA34" i="2" s="1"/>
  <c r="MB30" i="2"/>
  <c r="MA24" i="2"/>
  <c r="MB17" i="2"/>
  <c r="MA13" i="2"/>
  <c r="MA37" i="2"/>
  <c r="MA30" i="2"/>
  <c r="MA26" i="2"/>
  <c r="MB23" i="2"/>
  <c r="MA17" i="2"/>
  <c r="MA12" i="2"/>
  <c r="MF7" i="2"/>
  <c r="ME3" i="2"/>
  <c r="MC30" i="2"/>
  <c r="MC24" i="2"/>
  <c r="MC29" i="2"/>
  <c r="MB22" i="2"/>
  <c r="MB18" i="2"/>
  <c r="MB15" i="2"/>
  <c r="MB37" i="2"/>
  <c r="MB35" i="2"/>
  <c r="MB31" i="2"/>
  <c r="MB29" i="2"/>
  <c r="MB26" i="2"/>
  <c r="MB24" i="2"/>
  <c r="MA22" i="2"/>
  <c r="MA18" i="2"/>
  <c r="MA15" i="2"/>
  <c r="MC35" i="2"/>
  <c r="MC12" i="2"/>
  <c r="ME6" i="2"/>
  <c r="ME4" i="2"/>
  <c r="ME21" i="2"/>
  <c r="ME9" i="2"/>
  <c r="ME16" i="2"/>
  <c r="MD21" i="2"/>
  <c r="MD4" i="2"/>
  <c r="MD34" i="2"/>
  <c r="MD16" i="2"/>
  <c r="MD9" i="2"/>
  <c r="MC15" i="2"/>
  <c r="MC37" i="2"/>
  <c r="MC23" i="2"/>
  <c r="MC18" i="2"/>
  <c r="MC14" i="2"/>
  <c r="MC36" i="2"/>
  <c r="MC31" i="2"/>
  <c r="MC26" i="2"/>
  <c r="MC22" i="2"/>
  <c r="MC17" i="2"/>
  <c r="MA23" i="2"/>
  <c r="MB34" i="2" l="1"/>
  <c r="MA5" i="2"/>
  <c r="MB3" i="2"/>
  <c r="MD7" i="2"/>
  <c r="MA21" i="2"/>
  <c r="MB9" i="2"/>
  <c r="MA6" i="2"/>
  <c r="MA9" i="2"/>
  <c r="MA3" i="2"/>
  <c r="MB5" i="2"/>
  <c r="MB16" i="2"/>
  <c r="MA16" i="2"/>
  <c r="MB4" i="2"/>
  <c r="MB6" i="2"/>
  <c r="MB21" i="2"/>
  <c r="MC5" i="2"/>
  <c r="MC34" i="2"/>
  <c r="ME7" i="2"/>
  <c r="MC3" i="2"/>
  <c r="MC4" i="2"/>
  <c r="MC21" i="2"/>
  <c r="MC6" i="2"/>
  <c r="MC9" i="2"/>
  <c r="MC16" i="2"/>
  <c r="MA4" i="2"/>
  <c r="LY1" i="2"/>
  <c r="LZ1" i="2"/>
  <c r="LY11" i="2"/>
  <c r="LY15" i="2" s="1"/>
  <c r="LZ11" i="2"/>
  <c r="LZ12" i="2" s="1"/>
  <c r="LY20" i="2"/>
  <c r="LZ20" i="2"/>
  <c r="LY28" i="2"/>
  <c r="LZ28" i="2"/>
  <c r="LY33" i="2"/>
  <c r="LZ33" i="2"/>
  <c r="LZ17" i="2" l="1"/>
  <c r="LZ29" i="2"/>
  <c r="LY37" i="2"/>
  <c r="LY14" i="2"/>
  <c r="LZ26" i="2"/>
  <c r="LZ22" i="2"/>
  <c r="LZ24" i="2"/>
  <c r="LZ36" i="2"/>
  <c r="LY22" i="2"/>
  <c r="LY30" i="2"/>
  <c r="LZ31" i="2"/>
  <c r="LZ15" i="2"/>
  <c r="MA7" i="2"/>
  <c r="MB7" i="2"/>
  <c r="LY24" i="2"/>
  <c r="LY17" i="2"/>
  <c r="LY13" i="2"/>
  <c r="LY36" i="2"/>
  <c r="LY29" i="2"/>
  <c r="LY26" i="2"/>
  <c r="LY23" i="2"/>
  <c r="LY12" i="2"/>
  <c r="LY35" i="2"/>
  <c r="LY31" i="2"/>
  <c r="LY25" i="2"/>
  <c r="LY18" i="2"/>
  <c r="LZ13" i="2"/>
  <c r="MC7" i="2"/>
  <c r="LZ37" i="2"/>
  <c r="LZ35" i="2"/>
  <c r="LZ30" i="2"/>
  <c r="LZ25" i="2"/>
  <c r="LZ23" i="2"/>
  <c r="LZ18" i="2"/>
  <c r="LZ14" i="2"/>
  <c r="LW1" i="2"/>
  <c r="LX1" i="2"/>
  <c r="LW11" i="2"/>
  <c r="LW12" i="2" s="1"/>
  <c r="LX11" i="2"/>
  <c r="LX12" i="2" s="1"/>
  <c r="LW20" i="2"/>
  <c r="LX20" i="2"/>
  <c r="LW28" i="2"/>
  <c r="LX28" i="2"/>
  <c r="LW33" i="2"/>
  <c r="LX33" i="2"/>
  <c r="LZ16" i="2" l="1"/>
  <c r="LW26" i="2"/>
  <c r="LW25" i="2"/>
  <c r="LW37" i="2"/>
  <c r="LW36" i="2"/>
  <c r="LW13" i="2"/>
  <c r="LZ5" i="2"/>
  <c r="LW22" i="2"/>
  <c r="LW29" i="2"/>
  <c r="LW18" i="2"/>
  <c r="LW35" i="2"/>
  <c r="LX17" i="2"/>
  <c r="LX31" i="2"/>
  <c r="LX24" i="2"/>
  <c r="LW17" i="2"/>
  <c r="LW31" i="2"/>
  <c r="LW24" i="2"/>
  <c r="LW15" i="2"/>
  <c r="LW30" i="2"/>
  <c r="LW23" i="2"/>
  <c r="LW14" i="2"/>
  <c r="LX36" i="2"/>
  <c r="LX29" i="2"/>
  <c r="LX26" i="2"/>
  <c r="LY9" i="2"/>
  <c r="LY4" i="2"/>
  <c r="LY3" i="2"/>
  <c r="LY5" i="2"/>
  <c r="LY34" i="2"/>
  <c r="LY21" i="2"/>
  <c r="LZ4" i="2"/>
  <c r="LY6" i="2"/>
  <c r="LY16" i="2"/>
  <c r="LZ3" i="2"/>
  <c r="LX22" i="2"/>
  <c r="LX13" i="2"/>
  <c r="LX15" i="2"/>
  <c r="LZ21" i="2"/>
  <c r="LZ6" i="2"/>
  <c r="LZ34" i="2"/>
  <c r="LZ9" i="2"/>
  <c r="LX37" i="2"/>
  <c r="LX35" i="2"/>
  <c r="LX30" i="2"/>
  <c r="LX25" i="2"/>
  <c r="LX23" i="2"/>
  <c r="LX18" i="2"/>
  <c r="LX14" i="2"/>
  <c r="LU1" i="2"/>
  <c r="LV1" i="2"/>
  <c r="LU11" i="2"/>
  <c r="LU13" i="2" s="1"/>
  <c r="LV11" i="2"/>
  <c r="LV36" i="2" s="1"/>
  <c r="LU20" i="2"/>
  <c r="LV20" i="2"/>
  <c r="LU28" i="2"/>
  <c r="LV28" i="2"/>
  <c r="LU33" i="2"/>
  <c r="LV33" i="2"/>
  <c r="LW34" i="2" l="1"/>
  <c r="LV35" i="2"/>
  <c r="LV34" i="2" s="1"/>
  <c r="LX9" i="2"/>
  <c r="LW16" i="2"/>
  <c r="LW6" i="2"/>
  <c r="LW21" i="2"/>
  <c r="LW5" i="2"/>
  <c r="LW3" i="2"/>
  <c r="LW9" i="2"/>
  <c r="LW4" i="2"/>
  <c r="LX5" i="2"/>
  <c r="LV30" i="2"/>
  <c r="LU35" i="2"/>
  <c r="LU30" i="2"/>
  <c r="LV29" i="2"/>
  <c r="LY7" i="2"/>
  <c r="LZ7" i="2"/>
  <c r="LX3" i="2"/>
  <c r="LU25" i="2"/>
  <c r="LU15" i="2"/>
  <c r="LU37" i="2"/>
  <c r="LU29" i="2"/>
  <c r="LU24" i="2"/>
  <c r="LU12" i="2"/>
  <c r="LV24" i="2"/>
  <c r="LV15" i="2"/>
  <c r="LV25" i="2"/>
  <c r="LV12" i="2"/>
  <c r="LX21" i="2"/>
  <c r="LX16" i="2"/>
  <c r="LX4" i="2"/>
  <c r="LX6" i="2"/>
  <c r="LX34" i="2"/>
  <c r="LV23" i="2"/>
  <c r="LV18" i="2"/>
  <c r="LV14" i="2"/>
  <c r="LV37" i="2"/>
  <c r="LU23" i="2"/>
  <c r="LU18" i="2"/>
  <c r="LU14" i="2"/>
  <c r="LV31" i="2"/>
  <c r="LV26" i="2"/>
  <c r="LV22" i="2"/>
  <c r="LV17" i="2"/>
  <c r="LV13" i="2"/>
  <c r="LU36" i="2"/>
  <c r="LU31" i="2"/>
  <c r="LU26" i="2"/>
  <c r="LU22" i="2"/>
  <c r="LU17" i="2"/>
  <c r="LT1" i="2"/>
  <c r="LT11" i="2"/>
  <c r="LT13" i="2" s="1"/>
  <c r="LT20" i="2"/>
  <c r="LT28" i="2"/>
  <c r="LT33" i="2"/>
  <c r="LV6" i="2" l="1"/>
  <c r="LT15" i="2"/>
  <c r="LW7" i="2"/>
  <c r="LV5" i="2"/>
  <c r="LT30" i="2"/>
  <c r="LT35" i="2"/>
  <c r="LT25" i="2"/>
  <c r="LU3" i="2"/>
  <c r="LT12" i="2"/>
  <c r="LU6" i="2"/>
  <c r="LU5" i="2"/>
  <c r="LT29" i="2"/>
  <c r="LT24" i="2"/>
  <c r="LV3" i="2"/>
  <c r="LX7" i="2"/>
  <c r="LU34" i="2"/>
  <c r="LV16" i="2"/>
  <c r="LV9" i="2"/>
  <c r="LU16" i="2"/>
  <c r="LU9" i="2"/>
  <c r="LV21" i="2"/>
  <c r="LV4" i="2"/>
  <c r="LU21" i="2"/>
  <c r="LU4" i="2"/>
  <c r="LT23" i="2"/>
  <c r="LT18" i="2"/>
  <c r="LT14" i="2"/>
  <c r="LT37" i="2"/>
  <c r="LT36" i="2"/>
  <c r="LT31" i="2"/>
  <c r="LT26" i="2"/>
  <c r="LT22" i="2"/>
  <c r="LT17" i="2"/>
  <c r="LS1" i="2"/>
  <c r="LS11" i="2"/>
  <c r="LS13" i="2" s="1"/>
  <c r="LS20" i="2"/>
  <c r="LS28" i="2"/>
  <c r="LS33" i="2"/>
  <c r="LR1" i="2"/>
  <c r="LR11" i="2"/>
  <c r="LR14" i="2" s="1"/>
  <c r="LR20" i="2"/>
  <c r="LR28" i="2"/>
  <c r="LR33" i="2"/>
  <c r="LV7" i="2" l="1"/>
  <c r="LS30" i="2"/>
  <c r="LR35" i="2"/>
  <c r="LT34" i="2"/>
  <c r="LU7" i="2"/>
  <c r="LT3" i="2"/>
  <c r="LR25" i="2"/>
  <c r="LS12" i="2"/>
  <c r="LT5" i="2"/>
  <c r="LR24" i="2"/>
  <c r="LR31" i="2"/>
  <c r="LR22" i="2"/>
  <c r="LS35" i="2"/>
  <c r="LS25" i="2"/>
  <c r="LR36" i="2"/>
  <c r="LR30" i="2"/>
  <c r="LR17" i="2"/>
  <c r="LR29" i="2"/>
  <c r="LR13" i="2"/>
  <c r="LR15" i="2"/>
  <c r="LR26" i="2"/>
  <c r="LR12" i="2"/>
  <c r="LT6" i="2"/>
  <c r="LT4" i="2"/>
  <c r="LT21" i="2"/>
  <c r="LT9" i="2"/>
  <c r="LT16" i="2"/>
  <c r="LS29" i="2"/>
  <c r="LS24" i="2"/>
  <c r="LS15" i="2"/>
  <c r="LS37" i="2"/>
  <c r="LS23" i="2"/>
  <c r="LS18" i="2"/>
  <c r="LS14" i="2"/>
  <c r="LS36" i="2"/>
  <c r="LS31" i="2"/>
  <c r="LS26" i="2"/>
  <c r="LS22" i="2"/>
  <c r="LS17" i="2"/>
  <c r="LR37" i="2"/>
  <c r="LR23" i="2"/>
  <c r="LR18" i="2"/>
  <c r="LR34" i="2" l="1"/>
  <c r="LR6" i="2"/>
  <c r="LR21" i="2"/>
  <c r="LR3" i="2"/>
  <c r="LS34" i="2"/>
  <c r="LR5" i="2"/>
  <c r="LR16" i="2"/>
  <c r="LT7" i="2"/>
  <c r="LS3" i="2"/>
  <c r="LS5" i="2"/>
  <c r="LS6" i="2"/>
  <c r="LS9" i="2"/>
  <c r="LS16" i="2"/>
  <c r="LS4" i="2"/>
  <c r="LS21" i="2"/>
  <c r="LR9" i="2"/>
  <c r="LR4" i="2"/>
  <c r="LQ1" i="2"/>
  <c r="LQ11" i="2"/>
  <c r="LQ13" i="2" s="1"/>
  <c r="LQ20" i="2"/>
  <c r="LQ28" i="2"/>
  <c r="LQ33" i="2"/>
  <c r="LP1" i="2"/>
  <c r="LP11" i="2"/>
  <c r="LP13" i="2" s="1"/>
  <c r="LP20" i="2"/>
  <c r="LP28" i="2"/>
  <c r="LP33" i="2"/>
  <c r="LP25" i="2" l="1"/>
  <c r="LR7" i="2"/>
  <c r="LQ30" i="2"/>
  <c r="LQ24" i="2"/>
  <c r="LP30" i="2"/>
  <c r="LP24" i="2"/>
  <c r="LQ29" i="2"/>
  <c r="LP29" i="2"/>
  <c r="LQ35" i="2"/>
  <c r="LQ15" i="2"/>
  <c r="LP35" i="2"/>
  <c r="LP12" i="2"/>
  <c r="LQ25" i="2"/>
  <c r="LQ12" i="2"/>
  <c r="LS7" i="2"/>
  <c r="LQ37" i="2"/>
  <c r="LQ23" i="2"/>
  <c r="LQ18" i="2"/>
  <c r="LQ14" i="2"/>
  <c r="LQ36" i="2"/>
  <c r="LQ31" i="2"/>
  <c r="LQ26" i="2"/>
  <c r="LQ22" i="2"/>
  <c r="LQ17" i="2"/>
  <c r="LP37" i="2"/>
  <c r="LP18" i="2"/>
  <c r="LP15" i="2"/>
  <c r="LP23" i="2"/>
  <c r="LP14" i="2"/>
  <c r="LP36" i="2"/>
  <c r="LP31" i="2"/>
  <c r="LP26" i="2"/>
  <c r="LP22" i="2"/>
  <c r="LP17" i="2"/>
  <c r="LO1" i="2"/>
  <c r="LO11" i="2"/>
  <c r="LO13" i="2" s="1"/>
  <c r="LO20" i="2"/>
  <c r="LO28" i="2"/>
  <c r="LO33" i="2"/>
  <c r="LM1" i="2"/>
  <c r="LN1" i="2"/>
  <c r="LM11" i="2"/>
  <c r="LM13" i="2" s="1"/>
  <c r="LN11" i="2"/>
  <c r="LN37" i="2" s="1"/>
  <c r="LM20" i="2"/>
  <c r="LN20" i="2"/>
  <c r="LM28" i="2"/>
  <c r="LN28" i="2"/>
  <c r="LM33" i="2"/>
  <c r="LN33" i="2"/>
  <c r="LN30" i="2" l="1"/>
  <c r="LO29" i="2"/>
  <c r="LO25" i="2"/>
  <c r="LN24" i="2"/>
  <c r="LN35" i="2"/>
  <c r="LO35" i="2"/>
  <c r="LO15" i="2"/>
  <c r="LN25" i="2"/>
  <c r="LN12" i="2"/>
  <c r="LO30" i="2"/>
  <c r="LO24" i="2"/>
  <c r="LP34" i="2"/>
  <c r="LM24" i="2"/>
  <c r="LM30" i="2"/>
  <c r="LN29" i="2"/>
  <c r="LN15" i="2"/>
  <c r="LM15" i="2"/>
  <c r="LO12" i="2"/>
  <c r="LM35" i="2"/>
  <c r="LQ34" i="2"/>
  <c r="LP5" i="2"/>
  <c r="LQ5" i="2"/>
  <c r="LM29" i="2"/>
  <c r="LM25" i="2"/>
  <c r="LM12" i="2"/>
  <c r="LQ3" i="2"/>
  <c r="LQ6" i="2"/>
  <c r="LQ4" i="2"/>
  <c r="LQ21" i="2"/>
  <c r="LQ9" i="2"/>
  <c r="LQ16" i="2"/>
  <c r="LP3" i="2"/>
  <c r="LP6" i="2"/>
  <c r="LP9" i="2"/>
  <c r="LP16" i="2"/>
  <c r="LP4" i="2"/>
  <c r="LP21" i="2"/>
  <c r="LO37" i="2"/>
  <c r="LO23" i="2"/>
  <c r="LO18" i="2"/>
  <c r="LO14" i="2"/>
  <c r="LO36" i="2"/>
  <c r="LO31" i="2"/>
  <c r="LO26" i="2"/>
  <c r="LO22" i="2"/>
  <c r="LO17" i="2"/>
  <c r="LN23" i="2"/>
  <c r="LN18" i="2"/>
  <c r="LN14" i="2"/>
  <c r="LM23" i="2"/>
  <c r="LM18" i="2"/>
  <c r="LM14" i="2"/>
  <c r="LN36" i="2"/>
  <c r="LN31" i="2"/>
  <c r="LN26" i="2"/>
  <c r="LN22" i="2"/>
  <c r="LN17" i="2"/>
  <c r="LN13" i="2"/>
  <c r="LM37" i="2"/>
  <c r="LM36" i="2"/>
  <c r="LM31" i="2"/>
  <c r="LM26" i="2"/>
  <c r="LM22" i="2"/>
  <c r="LM17" i="2"/>
  <c r="LL1" i="2"/>
  <c r="LL11" i="2"/>
  <c r="LL13" i="2" s="1"/>
  <c r="LL20" i="2"/>
  <c r="LL28" i="2"/>
  <c r="LL33" i="2"/>
  <c r="LN6" i="2" l="1"/>
  <c r="LO34" i="2"/>
  <c r="LO5" i="2"/>
  <c r="LL12" i="2"/>
  <c r="LO3" i="2"/>
  <c r="LN5" i="2"/>
  <c r="LL30" i="2"/>
  <c r="LM5" i="2"/>
  <c r="LM3" i="2"/>
  <c r="LQ7" i="2"/>
  <c r="LP7" i="2"/>
  <c r="LO6" i="2"/>
  <c r="LO4" i="2"/>
  <c r="LO21" i="2"/>
  <c r="LO16" i="2"/>
  <c r="LO9" i="2"/>
  <c r="LN3" i="2"/>
  <c r="LM6" i="2"/>
  <c r="LN34" i="2"/>
  <c r="LN16" i="2"/>
  <c r="LN9" i="2"/>
  <c r="LM34" i="2"/>
  <c r="LM9" i="2"/>
  <c r="LM16" i="2"/>
  <c r="LN21" i="2"/>
  <c r="LN4" i="2"/>
  <c r="LM4" i="2"/>
  <c r="LM21" i="2"/>
  <c r="LL37" i="2"/>
  <c r="LL17" i="2"/>
  <c r="LL18" i="2"/>
  <c r="LL36" i="2"/>
  <c r="LL26" i="2"/>
  <c r="LL35" i="2"/>
  <c r="LL25" i="2"/>
  <c r="LL29" i="2"/>
  <c r="LL15" i="2"/>
  <c r="LL24" i="2"/>
  <c r="LL23" i="2"/>
  <c r="LL14" i="2"/>
  <c r="LL31" i="2"/>
  <c r="LL22" i="2"/>
  <c r="LO7" i="2" l="1"/>
  <c r="LN7" i="2"/>
  <c r="LM7" i="2"/>
  <c r="LL3" i="2"/>
  <c r="LL34" i="2"/>
  <c r="LL6" i="2"/>
  <c r="LL4" i="2"/>
  <c r="LL21" i="2"/>
  <c r="LL16" i="2"/>
  <c r="LL9" i="2"/>
  <c r="LL5" i="2"/>
  <c r="LK1" i="2"/>
  <c r="LK11" i="2"/>
  <c r="LK20" i="2"/>
  <c r="LK28" i="2"/>
  <c r="LK33" i="2"/>
  <c r="LJ1" i="2"/>
  <c r="LJ11" i="2"/>
  <c r="LJ15" i="2" s="1"/>
  <c r="LJ20" i="2"/>
  <c r="LJ28" i="2"/>
  <c r="LJ33" i="2"/>
  <c r="LL7" i="2" l="1"/>
  <c r="LJ13" i="2"/>
  <c r="LJ36" i="2"/>
  <c r="LJ29" i="2"/>
  <c r="LJ35" i="2"/>
  <c r="LJ37" i="2"/>
  <c r="LJ24" i="2"/>
  <c r="LJ31" i="2"/>
  <c r="LJ30" i="2"/>
  <c r="LJ22" i="2"/>
  <c r="LJ25" i="2"/>
  <c r="LJ23" i="2"/>
  <c r="LJ26" i="2"/>
  <c r="LJ12" i="2"/>
  <c r="LK13" i="2"/>
  <c r="LK35" i="2"/>
  <c r="LK36" i="2"/>
  <c r="LK31" i="2"/>
  <c r="LK37" i="2"/>
  <c r="LK29" i="2"/>
  <c r="LK23" i="2"/>
  <c r="LK30" i="2"/>
  <c r="LK24" i="2"/>
  <c r="LK22" i="2"/>
  <c r="LK12" i="2"/>
  <c r="LK25" i="2"/>
  <c r="LK26" i="2"/>
  <c r="LK15" i="2"/>
  <c r="LK18" i="2"/>
  <c r="LK14" i="2"/>
  <c r="LK17" i="2"/>
  <c r="LJ18" i="2"/>
  <c r="LJ14" i="2"/>
  <c r="LJ17" i="2"/>
  <c r="LI1" i="2"/>
  <c r="LI11" i="2"/>
  <c r="LI20" i="2"/>
  <c r="LI28" i="2"/>
  <c r="LI33" i="2"/>
  <c r="LG1" i="2"/>
  <c r="LH1" i="2"/>
  <c r="LG11" i="2"/>
  <c r="LG15" i="2" s="1"/>
  <c r="LH11" i="2"/>
  <c r="LH13" i="2" s="1"/>
  <c r="LG20" i="2"/>
  <c r="LH20" i="2"/>
  <c r="LG28" i="2"/>
  <c r="LH28" i="2"/>
  <c r="LG33" i="2"/>
  <c r="LH33" i="2"/>
  <c r="LK5" i="2" l="1"/>
  <c r="LJ5" i="2"/>
  <c r="LJ34" i="2"/>
  <c r="LK34" i="2"/>
  <c r="LJ3" i="2"/>
  <c r="LG35" i="2"/>
  <c r="LG36" i="2"/>
  <c r="LG37" i="2"/>
  <c r="LG29" i="2"/>
  <c r="LG30" i="2"/>
  <c r="LG23" i="2"/>
  <c r="LG24" i="2"/>
  <c r="LG22" i="2"/>
  <c r="LG25" i="2"/>
  <c r="LG26" i="2"/>
  <c r="LG31" i="2"/>
  <c r="LG12" i="2"/>
  <c r="LH35" i="2"/>
  <c r="LH36" i="2"/>
  <c r="LH37" i="2"/>
  <c r="LH29" i="2"/>
  <c r="LH30" i="2"/>
  <c r="LH22" i="2"/>
  <c r="LH23" i="2"/>
  <c r="LH31" i="2"/>
  <c r="LH24" i="2"/>
  <c r="LH25" i="2"/>
  <c r="LH26" i="2"/>
  <c r="LH12" i="2"/>
  <c r="LI13" i="2"/>
  <c r="LI29" i="2"/>
  <c r="LI35" i="2"/>
  <c r="LI36" i="2"/>
  <c r="LI37" i="2"/>
  <c r="LI30" i="2"/>
  <c r="LI31" i="2"/>
  <c r="LI22" i="2"/>
  <c r="LI24" i="2"/>
  <c r="LI23" i="2"/>
  <c r="LI25" i="2"/>
  <c r="LI26" i="2"/>
  <c r="LI12" i="2"/>
  <c r="LK3" i="2"/>
  <c r="LH17" i="2"/>
  <c r="LH15" i="2"/>
  <c r="LK6" i="2"/>
  <c r="LK16" i="2"/>
  <c r="LK9" i="2"/>
  <c r="LK21" i="2"/>
  <c r="LK4" i="2"/>
  <c r="LJ6" i="2"/>
  <c r="LJ4" i="2"/>
  <c r="LJ21" i="2"/>
  <c r="LJ9" i="2"/>
  <c r="LJ16" i="2"/>
  <c r="LG17" i="2"/>
  <c r="LG13" i="2"/>
  <c r="LI15" i="2"/>
  <c r="LI18" i="2"/>
  <c r="LI14" i="2"/>
  <c r="LI17" i="2"/>
  <c r="LH18" i="2"/>
  <c r="LH14" i="2"/>
  <c r="LG18" i="2"/>
  <c r="LG14" i="2"/>
  <c r="LI34" i="2" l="1"/>
  <c r="LH5" i="2"/>
  <c r="LI3" i="2"/>
  <c r="LH16" i="2"/>
  <c r="LK7" i="2"/>
  <c r="LH3" i="2"/>
  <c r="LG5" i="2"/>
  <c r="LG3" i="2"/>
  <c r="LJ7" i="2"/>
  <c r="LG9" i="2"/>
  <c r="LG34" i="2"/>
  <c r="LG6" i="2"/>
  <c r="LI5" i="2"/>
  <c r="LI6" i="2"/>
  <c r="LI9" i="2"/>
  <c r="LI16" i="2"/>
  <c r="LI4" i="2"/>
  <c r="LI21" i="2"/>
  <c r="LH4" i="2"/>
  <c r="LG16" i="2"/>
  <c r="LG21" i="2"/>
  <c r="LH21" i="2"/>
  <c r="LG4" i="2"/>
  <c r="LH9" i="2"/>
  <c r="LH6" i="2"/>
  <c r="LH34" i="2"/>
  <c r="LG7" i="2" l="1"/>
  <c r="LH7" i="2"/>
  <c r="LI7" i="2"/>
  <c r="LE1" i="2"/>
  <c r="LF1" i="2"/>
  <c r="LE11" i="2"/>
  <c r="LE17" i="2" s="1"/>
  <c r="LF11" i="2"/>
  <c r="LF17" i="2" s="1"/>
  <c r="LE13" i="2"/>
  <c r="LE20" i="2"/>
  <c r="LF20" i="2"/>
  <c r="LE28" i="2"/>
  <c r="LF28" i="2"/>
  <c r="LE33" i="2"/>
  <c r="LF33" i="2"/>
  <c r="LE18" i="2" l="1"/>
  <c r="LE16" i="2" s="1"/>
  <c r="LF35" i="2"/>
  <c r="LF36" i="2"/>
  <c r="LF37" i="2"/>
  <c r="LF29" i="2"/>
  <c r="LF30" i="2"/>
  <c r="LF31" i="2"/>
  <c r="LF24" i="2"/>
  <c r="LF22" i="2"/>
  <c r="LF23" i="2"/>
  <c r="LF12" i="2"/>
  <c r="LF25" i="2"/>
  <c r="LF26" i="2"/>
  <c r="LE35" i="2"/>
  <c r="LE37" i="2"/>
  <c r="LE36" i="2"/>
  <c r="LE29" i="2"/>
  <c r="LE30" i="2"/>
  <c r="LE22" i="2"/>
  <c r="LE31" i="2"/>
  <c r="LE23" i="2"/>
  <c r="LE25" i="2"/>
  <c r="LE24" i="2"/>
  <c r="LE26" i="2"/>
  <c r="LE12" i="2"/>
  <c r="LF15" i="2"/>
  <c r="LE15" i="2"/>
  <c r="LF14" i="2"/>
  <c r="LE14" i="2"/>
  <c r="LF18" i="2"/>
  <c r="LF16" i="2" s="1"/>
  <c r="LF13" i="2"/>
  <c r="LC1" i="2"/>
  <c r="LD1" i="2"/>
  <c r="LC11" i="2"/>
  <c r="LC17" i="2" s="1"/>
  <c r="LD11" i="2"/>
  <c r="LD13" i="2" s="1"/>
  <c r="LC13" i="2"/>
  <c r="LC14" i="2"/>
  <c r="LC15" i="2"/>
  <c r="LC20" i="2"/>
  <c r="LD20" i="2"/>
  <c r="LC28" i="2"/>
  <c r="LD28" i="2"/>
  <c r="LC33" i="2"/>
  <c r="LD33" i="2"/>
  <c r="LE9" i="2" l="1"/>
  <c r="LC18" i="2"/>
  <c r="LC16" i="2" s="1"/>
  <c r="LD15" i="2"/>
  <c r="LF6" i="2"/>
  <c r="LF34" i="2"/>
  <c r="LE3" i="2"/>
  <c r="LE5" i="2"/>
  <c r="LF4" i="2"/>
  <c r="LF3" i="2"/>
  <c r="LF9" i="2"/>
  <c r="LE4" i="2"/>
  <c r="LE21" i="2"/>
  <c r="LE6" i="2"/>
  <c r="LF5" i="2"/>
  <c r="LE34" i="2"/>
  <c r="LF21" i="2"/>
  <c r="LD35" i="2"/>
  <c r="LD36" i="2"/>
  <c r="LD37" i="2"/>
  <c r="LD29" i="2"/>
  <c r="LD30" i="2"/>
  <c r="LD31" i="2"/>
  <c r="LD22" i="2"/>
  <c r="LD23" i="2"/>
  <c r="LD24" i="2"/>
  <c r="LD26" i="2"/>
  <c r="LD12" i="2"/>
  <c r="LD25" i="2"/>
  <c r="LD18" i="2"/>
  <c r="LC35" i="2"/>
  <c r="LC36" i="2"/>
  <c r="LC37" i="2"/>
  <c r="LC31" i="2"/>
  <c r="LC23" i="2"/>
  <c r="LC30" i="2"/>
  <c r="LC29" i="2"/>
  <c r="LC22" i="2"/>
  <c r="LC25" i="2"/>
  <c r="LC26" i="2"/>
  <c r="LC12" i="2"/>
  <c r="LC3" i="2" s="1"/>
  <c r="LC24" i="2"/>
  <c r="LD17" i="2"/>
  <c r="LD14" i="2"/>
  <c r="LA1" i="2"/>
  <c r="LB1" i="2"/>
  <c r="LA11" i="2"/>
  <c r="LA18" i="2" s="1"/>
  <c r="LB11" i="2"/>
  <c r="LA20" i="2"/>
  <c r="LB20" i="2"/>
  <c r="LA28" i="2"/>
  <c r="LB28" i="2"/>
  <c r="LA33" i="2"/>
  <c r="LB33" i="2"/>
  <c r="LC9" i="2" l="1"/>
  <c r="LA14" i="2"/>
  <c r="LF7" i="2"/>
  <c r="LE7" i="2"/>
  <c r="LD16" i="2"/>
  <c r="LD34" i="2"/>
  <c r="LC34" i="2"/>
  <c r="LD3" i="2"/>
  <c r="LC4" i="2"/>
  <c r="LD5" i="2"/>
  <c r="LC5" i="2"/>
  <c r="LD6" i="2"/>
  <c r="LB36" i="2"/>
  <c r="LB35" i="2"/>
  <c r="LB29" i="2"/>
  <c r="LB30" i="2"/>
  <c r="LB24" i="2"/>
  <c r="LB37" i="2"/>
  <c r="LB31" i="2"/>
  <c r="LB22" i="2"/>
  <c r="LB23" i="2"/>
  <c r="LB25" i="2"/>
  <c r="LB26" i="2"/>
  <c r="LB12" i="2"/>
  <c r="LC21" i="2"/>
  <c r="LC6" i="2"/>
  <c r="LA13" i="2"/>
  <c r="LA35" i="2"/>
  <c r="LA36" i="2"/>
  <c r="LA29" i="2"/>
  <c r="LA30" i="2"/>
  <c r="LA37" i="2"/>
  <c r="LA31" i="2"/>
  <c r="LA22" i="2"/>
  <c r="LA23" i="2"/>
  <c r="LA24" i="2"/>
  <c r="LA25" i="2"/>
  <c r="LA26" i="2"/>
  <c r="LA12" i="2"/>
  <c r="LB17" i="2"/>
  <c r="LA17" i="2"/>
  <c r="LA9" i="2" s="1"/>
  <c r="LD9" i="2"/>
  <c r="LA15" i="2"/>
  <c r="LD21" i="2"/>
  <c r="LD4" i="2"/>
  <c r="LB13" i="2"/>
  <c r="LB15" i="2"/>
  <c r="LB18" i="2"/>
  <c r="LB14" i="2"/>
  <c r="KZ1" i="2"/>
  <c r="KZ11" i="2"/>
  <c r="KZ20" i="2"/>
  <c r="KZ28" i="2"/>
  <c r="KZ33" i="2"/>
  <c r="LA16" i="2" l="1"/>
  <c r="LC7" i="2"/>
  <c r="LD7" i="2"/>
  <c r="LA3" i="2"/>
  <c r="LA34" i="2"/>
  <c r="LB9" i="2"/>
  <c r="LA21" i="2"/>
  <c r="LA5" i="2"/>
  <c r="KZ35" i="2"/>
  <c r="KZ36" i="2"/>
  <c r="KZ37" i="2"/>
  <c r="KZ30" i="2"/>
  <c r="KZ31" i="2"/>
  <c r="KZ29" i="2"/>
  <c r="KZ22" i="2"/>
  <c r="KZ23" i="2"/>
  <c r="KZ24" i="2"/>
  <c r="KZ25" i="2"/>
  <c r="KZ26" i="2"/>
  <c r="KZ12" i="2"/>
  <c r="LB5" i="2"/>
  <c r="LA6" i="2"/>
  <c r="LA4" i="2"/>
  <c r="LB3" i="2"/>
  <c r="LB4" i="2"/>
  <c r="LB21" i="2"/>
  <c r="LB16" i="2"/>
  <c r="LB6" i="2"/>
  <c r="LB34" i="2"/>
  <c r="KZ15" i="2"/>
  <c r="KZ13" i="2"/>
  <c r="KZ17" i="2"/>
  <c r="KZ18" i="2"/>
  <c r="KZ14" i="2"/>
  <c r="KY1" i="2"/>
  <c r="KY11" i="2"/>
  <c r="KY20" i="2"/>
  <c r="KY28" i="2"/>
  <c r="KY33" i="2"/>
  <c r="KY14" i="2" l="1"/>
  <c r="KY35" i="2"/>
  <c r="KY36" i="2"/>
  <c r="KY37" i="2"/>
  <c r="KY29" i="2"/>
  <c r="KY31" i="2"/>
  <c r="KY23" i="2"/>
  <c r="KY22" i="2"/>
  <c r="KY26" i="2"/>
  <c r="KY25" i="2"/>
  <c r="KY30" i="2"/>
  <c r="KY24" i="2"/>
  <c r="KY12" i="2"/>
  <c r="LA7" i="2"/>
  <c r="LB7" i="2"/>
  <c r="KZ4" i="2"/>
  <c r="KY17" i="2"/>
  <c r="KZ3" i="2"/>
  <c r="KZ5" i="2"/>
  <c r="KZ16" i="2"/>
  <c r="KZ9" i="2"/>
  <c r="KZ21" i="2"/>
  <c r="KZ6" i="2"/>
  <c r="KZ34" i="2"/>
  <c r="KY15" i="2"/>
  <c r="KY13" i="2"/>
  <c r="KY18" i="2"/>
  <c r="KY34" i="2" l="1"/>
  <c r="KY5" i="2"/>
  <c r="KY16" i="2"/>
  <c r="KY6" i="2"/>
  <c r="KZ7" i="2"/>
  <c r="KY4" i="2"/>
  <c r="KY3" i="2"/>
  <c r="KY9" i="2"/>
  <c r="KY21" i="2"/>
  <c r="KW1" i="2"/>
  <c r="KX1" i="2"/>
  <c r="KW11" i="2"/>
  <c r="KX11" i="2"/>
  <c r="KW20" i="2"/>
  <c r="KX20" i="2"/>
  <c r="KW28" i="2"/>
  <c r="KX28" i="2"/>
  <c r="KW33" i="2"/>
  <c r="KX33" i="2"/>
  <c r="KW35" i="2" l="1"/>
  <c r="KW37" i="2"/>
  <c r="KW36" i="2"/>
  <c r="KW30" i="2"/>
  <c r="KW29" i="2"/>
  <c r="KW22" i="2"/>
  <c r="KW24" i="2"/>
  <c r="KW31" i="2"/>
  <c r="KW25" i="2"/>
  <c r="KW26" i="2"/>
  <c r="KW12" i="2"/>
  <c r="KW23" i="2"/>
  <c r="KX35" i="2"/>
  <c r="KX37" i="2"/>
  <c r="KX29" i="2"/>
  <c r="KX36" i="2"/>
  <c r="KX30" i="2"/>
  <c r="KX23" i="2"/>
  <c r="KX24" i="2"/>
  <c r="KX26" i="2"/>
  <c r="KX25" i="2"/>
  <c r="KX12" i="2"/>
  <c r="KX31" i="2"/>
  <c r="KX22" i="2"/>
  <c r="KW18" i="2"/>
  <c r="KY7" i="2"/>
  <c r="KW17" i="2"/>
  <c r="KW14" i="2"/>
  <c r="KX15" i="2"/>
  <c r="KW13" i="2"/>
  <c r="KX13" i="2"/>
  <c r="KX18" i="2"/>
  <c r="KW15" i="2"/>
  <c r="KX17" i="2"/>
  <c r="KX14" i="2"/>
  <c r="KU1" i="2"/>
  <c r="KV1" i="2"/>
  <c r="KU11" i="2"/>
  <c r="KV11" i="2"/>
  <c r="KU20" i="2"/>
  <c r="KV20" i="2"/>
  <c r="KU28" i="2"/>
  <c r="KV28" i="2"/>
  <c r="KU33" i="2"/>
  <c r="KV33" i="2"/>
  <c r="KW34" i="2" l="1"/>
  <c r="KW9" i="2"/>
  <c r="KV35" i="2"/>
  <c r="KV36" i="2"/>
  <c r="KV30" i="2"/>
  <c r="KV31" i="2"/>
  <c r="KV29" i="2"/>
  <c r="KV37" i="2"/>
  <c r="KV22" i="2"/>
  <c r="KV23" i="2"/>
  <c r="KV26" i="2"/>
  <c r="KV12" i="2"/>
  <c r="KV24" i="2"/>
  <c r="KV25" i="2"/>
  <c r="KU35" i="2"/>
  <c r="KU36" i="2"/>
  <c r="KU31" i="2"/>
  <c r="KU29" i="2"/>
  <c r="KU37" i="2"/>
  <c r="KU23" i="2"/>
  <c r="KU30" i="2"/>
  <c r="KU22" i="2"/>
  <c r="KU24" i="2"/>
  <c r="KU25" i="2"/>
  <c r="KU26" i="2"/>
  <c r="KU12" i="2"/>
  <c r="KX34" i="2"/>
  <c r="KU17" i="2"/>
  <c r="KX3" i="2"/>
  <c r="KW16" i="2"/>
  <c r="KW6" i="2"/>
  <c r="KW21" i="2"/>
  <c r="KW4" i="2"/>
  <c r="KX21" i="2"/>
  <c r="KW3" i="2"/>
  <c r="KW5" i="2"/>
  <c r="KX5" i="2"/>
  <c r="KV17" i="2"/>
  <c r="KX9" i="2"/>
  <c r="KX6" i="2"/>
  <c r="KX4" i="2"/>
  <c r="KX16" i="2"/>
  <c r="KU15" i="2"/>
  <c r="KU13" i="2"/>
  <c r="KV15" i="2"/>
  <c r="KV13" i="2"/>
  <c r="KV18" i="2"/>
  <c r="KV14" i="2"/>
  <c r="KU18" i="2"/>
  <c r="KU14" i="2"/>
  <c r="KT1" i="2"/>
  <c r="KV9" i="2" l="1"/>
  <c r="KU16" i="2"/>
  <c r="KW7" i="2"/>
  <c r="KV5" i="2"/>
  <c r="KX7" i="2"/>
  <c r="KU3" i="2"/>
  <c r="KU5" i="2"/>
  <c r="KU4" i="2"/>
  <c r="KV4" i="2"/>
  <c r="KV16" i="2"/>
  <c r="KU21" i="2"/>
  <c r="KV3" i="2"/>
  <c r="KU9" i="2"/>
  <c r="KV21" i="2"/>
  <c r="KV6" i="2"/>
  <c r="KV34" i="2"/>
  <c r="KU6" i="2"/>
  <c r="KU34" i="2"/>
  <c r="KR1" i="2"/>
  <c r="KS1" i="2"/>
  <c r="KR11" i="2"/>
  <c r="KS11" i="2"/>
  <c r="KT11" i="2"/>
  <c r="KS17" i="2"/>
  <c r="KR20" i="2"/>
  <c r="KS20" i="2"/>
  <c r="KT20" i="2"/>
  <c r="KR28" i="2"/>
  <c r="KS28" i="2"/>
  <c r="KT28" i="2"/>
  <c r="KR33" i="2"/>
  <c r="KS33" i="2"/>
  <c r="KT33" i="2"/>
  <c r="KT15" i="2" l="1"/>
  <c r="KT36" i="2"/>
  <c r="KT35" i="2"/>
  <c r="KT37" i="2"/>
  <c r="KT29" i="2"/>
  <c r="KT24" i="2"/>
  <c r="KT30" i="2"/>
  <c r="KT31" i="2"/>
  <c r="KT22" i="2"/>
  <c r="KT23" i="2"/>
  <c r="KT25" i="2"/>
  <c r="KT26" i="2"/>
  <c r="KT12" i="2"/>
  <c r="KS18" i="2"/>
  <c r="KS9" i="2" s="1"/>
  <c r="KS36" i="2"/>
  <c r="KS35" i="2"/>
  <c r="KS37" i="2"/>
  <c r="KS29" i="2"/>
  <c r="KS30" i="2"/>
  <c r="KS31" i="2"/>
  <c r="KS22" i="2"/>
  <c r="KS23" i="2"/>
  <c r="KS24" i="2"/>
  <c r="KS25" i="2"/>
  <c r="KS26" i="2"/>
  <c r="KS12" i="2"/>
  <c r="KR13" i="2"/>
  <c r="KR35" i="2"/>
  <c r="KR36" i="2"/>
  <c r="KR29" i="2"/>
  <c r="KR37" i="2"/>
  <c r="KR30" i="2"/>
  <c r="KR31" i="2"/>
  <c r="KR22" i="2"/>
  <c r="KR23" i="2"/>
  <c r="KR24" i="2"/>
  <c r="KR25" i="2"/>
  <c r="KR26" i="2"/>
  <c r="KR12" i="2"/>
  <c r="KS15" i="2"/>
  <c r="KS14" i="2"/>
  <c r="KU7" i="2"/>
  <c r="KR17" i="2"/>
  <c r="KR18" i="2"/>
  <c r="KR15" i="2"/>
  <c r="KT14" i="2"/>
  <c r="KT17" i="2"/>
  <c r="KV7" i="2"/>
  <c r="KR14" i="2"/>
  <c r="KT18" i="2"/>
  <c r="KS13" i="2"/>
  <c r="KT13" i="2"/>
  <c r="KQ1" i="2"/>
  <c r="KQ11" i="2"/>
  <c r="KQ20" i="2"/>
  <c r="KQ28" i="2"/>
  <c r="KQ33" i="2"/>
  <c r="KS34" i="2" l="1"/>
  <c r="KS5" i="2"/>
  <c r="KS16" i="2"/>
  <c r="KQ35" i="2"/>
  <c r="KQ36" i="2"/>
  <c r="KQ29" i="2"/>
  <c r="KQ37" i="2"/>
  <c r="KQ31" i="2"/>
  <c r="KQ30" i="2"/>
  <c r="KQ23" i="2"/>
  <c r="KQ24" i="2"/>
  <c r="KQ22" i="2"/>
  <c r="KQ26" i="2"/>
  <c r="KQ25" i="2"/>
  <c r="KQ12" i="2"/>
  <c r="KR16" i="2"/>
  <c r="KR3" i="2"/>
  <c r="KR9" i="2"/>
  <c r="KT9" i="2"/>
  <c r="KR5" i="2"/>
  <c r="KT5" i="2"/>
  <c r="KQ18" i="2"/>
  <c r="KQ17" i="2"/>
  <c r="KS6" i="2"/>
  <c r="KQ15" i="2"/>
  <c r="KT3" i="2"/>
  <c r="KQ13" i="2"/>
  <c r="KS3" i="2"/>
  <c r="KT4" i="2"/>
  <c r="KT21" i="2"/>
  <c r="KS4" i="2"/>
  <c r="KS21" i="2"/>
  <c r="KR4" i="2"/>
  <c r="KR21" i="2"/>
  <c r="KT16" i="2"/>
  <c r="KR6" i="2"/>
  <c r="KR34" i="2"/>
  <c r="KT34" i="2"/>
  <c r="KT6" i="2"/>
  <c r="KQ14" i="2"/>
  <c r="KO1" i="2"/>
  <c r="KP1" i="2"/>
  <c r="KO11" i="2"/>
  <c r="KP11" i="2"/>
  <c r="KO20" i="2"/>
  <c r="KP20" i="2"/>
  <c r="KO28" i="2"/>
  <c r="KP28" i="2"/>
  <c r="KO33" i="2"/>
  <c r="KP33" i="2"/>
  <c r="KP35" i="2" l="1"/>
  <c r="KP37" i="2"/>
  <c r="KP36" i="2"/>
  <c r="KP29" i="2"/>
  <c r="KP31" i="2"/>
  <c r="KP30" i="2"/>
  <c r="KP22" i="2"/>
  <c r="KP23" i="2"/>
  <c r="KP26" i="2"/>
  <c r="KP25" i="2"/>
  <c r="KP12" i="2"/>
  <c r="KP24" i="2"/>
  <c r="KO35" i="2"/>
  <c r="KO37" i="2"/>
  <c r="KO36" i="2"/>
  <c r="KO30" i="2"/>
  <c r="KO31" i="2"/>
  <c r="KO29" i="2"/>
  <c r="KO22" i="2"/>
  <c r="KO24" i="2"/>
  <c r="KO23" i="2"/>
  <c r="KO25" i="2"/>
  <c r="KO26" i="2"/>
  <c r="KO12" i="2"/>
  <c r="KP17" i="2"/>
  <c r="KQ34" i="2"/>
  <c r="KP15" i="2"/>
  <c r="KQ4" i="2"/>
  <c r="KQ6" i="2"/>
  <c r="KQ16" i="2"/>
  <c r="KO15" i="2"/>
  <c r="KP13" i="2"/>
  <c r="KQ5" i="2"/>
  <c r="KQ9" i="2"/>
  <c r="KQ21" i="2"/>
  <c r="KO17" i="2"/>
  <c r="KO13" i="2"/>
  <c r="KS7" i="2"/>
  <c r="KQ3" i="2"/>
  <c r="KR7" i="2"/>
  <c r="KT7" i="2"/>
  <c r="KP18" i="2"/>
  <c r="KP14" i="2"/>
  <c r="KO18" i="2"/>
  <c r="KO14" i="2"/>
  <c r="KM1" i="2"/>
  <c r="KN1" i="2"/>
  <c r="KM11" i="2"/>
  <c r="KN11" i="2"/>
  <c r="KM20" i="2"/>
  <c r="KN20" i="2"/>
  <c r="KM28" i="2"/>
  <c r="KN28" i="2"/>
  <c r="KM33" i="2"/>
  <c r="KN33" i="2"/>
  <c r="KM35" i="2" l="1"/>
  <c r="KM36" i="2"/>
  <c r="KM37" i="2"/>
  <c r="KM31" i="2"/>
  <c r="KM29" i="2"/>
  <c r="KM23" i="2"/>
  <c r="KM30" i="2"/>
  <c r="KM22" i="2"/>
  <c r="KM24" i="2"/>
  <c r="KM12" i="2"/>
  <c r="KM26" i="2"/>
  <c r="KM25" i="2"/>
  <c r="KN35" i="2"/>
  <c r="KN36" i="2"/>
  <c r="KN37" i="2"/>
  <c r="KN30" i="2"/>
  <c r="KN31" i="2"/>
  <c r="KN29" i="2"/>
  <c r="KN22" i="2"/>
  <c r="KN23" i="2"/>
  <c r="KN24" i="2"/>
  <c r="KN26" i="2"/>
  <c r="KN12" i="2"/>
  <c r="KN25" i="2"/>
  <c r="KP16" i="2"/>
  <c r="KO16" i="2"/>
  <c r="KQ7" i="2"/>
  <c r="KP5" i="2"/>
  <c r="KN17" i="2"/>
  <c r="KP3" i="2"/>
  <c r="KM15" i="2"/>
  <c r="KN15" i="2"/>
  <c r="KN13" i="2"/>
  <c r="KM17" i="2"/>
  <c r="KM13" i="2"/>
  <c r="KO3" i="2"/>
  <c r="KO5" i="2"/>
  <c r="KP21" i="2"/>
  <c r="KO4" i="2"/>
  <c r="KP4" i="2"/>
  <c r="KO9" i="2"/>
  <c r="KP9" i="2"/>
  <c r="KO21" i="2"/>
  <c r="KO6" i="2"/>
  <c r="KO34" i="2"/>
  <c r="KP6" i="2"/>
  <c r="KP34" i="2"/>
  <c r="KN18" i="2"/>
  <c r="KN14" i="2"/>
  <c r="KM18" i="2"/>
  <c r="KM14" i="2"/>
  <c r="KK1" i="2"/>
  <c r="KL1" i="2"/>
  <c r="KK11" i="2"/>
  <c r="KL11" i="2"/>
  <c r="KL14" i="2" s="1"/>
  <c r="KK20" i="2"/>
  <c r="KL20" i="2"/>
  <c r="KK28" i="2"/>
  <c r="KL28" i="2"/>
  <c r="KK33" i="2"/>
  <c r="KL33" i="2"/>
  <c r="KL36" i="2" l="1"/>
  <c r="KL35" i="2"/>
  <c r="KL29" i="2"/>
  <c r="KL37" i="2"/>
  <c r="KL30" i="2"/>
  <c r="KL24" i="2"/>
  <c r="KL22" i="2"/>
  <c r="KL23" i="2"/>
  <c r="KL31" i="2"/>
  <c r="KL25" i="2"/>
  <c r="KL12" i="2"/>
  <c r="KL26" i="2"/>
  <c r="KK35" i="2"/>
  <c r="KK29" i="2"/>
  <c r="KK36" i="2"/>
  <c r="KK37" i="2"/>
  <c r="KK30" i="2"/>
  <c r="KK22" i="2"/>
  <c r="KK23" i="2"/>
  <c r="KK31" i="2"/>
  <c r="KK24" i="2"/>
  <c r="KK25" i="2"/>
  <c r="KK26" i="2"/>
  <c r="KK12" i="2"/>
  <c r="KN9" i="2"/>
  <c r="KN5" i="2"/>
  <c r="KN3" i="2"/>
  <c r="KM3" i="2"/>
  <c r="KM5" i="2"/>
  <c r="KL17" i="2"/>
  <c r="KM16" i="2"/>
  <c r="KK17" i="2"/>
  <c r="KO7" i="2"/>
  <c r="KL13" i="2"/>
  <c r="KL15" i="2"/>
  <c r="KK13" i="2"/>
  <c r="KL18" i="2"/>
  <c r="KK15" i="2"/>
  <c r="KP7" i="2"/>
  <c r="KN16" i="2"/>
  <c r="KM4" i="2"/>
  <c r="KN4" i="2"/>
  <c r="KM9" i="2"/>
  <c r="KM21" i="2"/>
  <c r="KM6" i="2"/>
  <c r="KM34" i="2"/>
  <c r="KN21" i="2"/>
  <c r="KN6" i="2"/>
  <c r="KN34" i="2"/>
  <c r="KK18" i="2"/>
  <c r="KK14" i="2"/>
  <c r="KI1" i="2"/>
  <c r="KJ1" i="2"/>
  <c r="KI11" i="2"/>
  <c r="KJ11" i="2"/>
  <c r="KI17" i="2"/>
  <c r="KI20" i="2"/>
  <c r="KJ20" i="2"/>
  <c r="KI28" i="2"/>
  <c r="KJ28" i="2"/>
  <c r="KI33" i="2"/>
  <c r="KJ33" i="2"/>
  <c r="KJ35" i="2" l="1"/>
  <c r="KJ37" i="2"/>
  <c r="KJ36" i="2"/>
  <c r="KJ29" i="2"/>
  <c r="KJ30" i="2"/>
  <c r="KJ22" i="2"/>
  <c r="KJ31" i="2"/>
  <c r="KJ23" i="2"/>
  <c r="KJ25" i="2"/>
  <c r="KJ26" i="2"/>
  <c r="KJ12" i="2"/>
  <c r="KJ24" i="2"/>
  <c r="KI13" i="2"/>
  <c r="KI35" i="2"/>
  <c r="KI36" i="2"/>
  <c r="KI37" i="2"/>
  <c r="KI29" i="2"/>
  <c r="KI31" i="2"/>
  <c r="KI23" i="2"/>
  <c r="KI22" i="2"/>
  <c r="KI24" i="2"/>
  <c r="KI30" i="2"/>
  <c r="KI25" i="2"/>
  <c r="KI26" i="2"/>
  <c r="KI12" i="2"/>
  <c r="KJ17" i="2"/>
  <c r="KJ13" i="2"/>
  <c r="KL9" i="2"/>
  <c r="KJ15" i="2"/>
  <c r="KM7" i="2"/>
  <c r="KL34" i="2"/>
  <c r="KK9" i="2"/>
  <c r="KL3" i="2"/>
  <c r="KL6" i="2"/>
  <c r="KK3" i="2"/>
  <c r="KL21" i="2"/>
  <c r="KK5" i="2"/>
  <c r="KL5" i="2"/>
  <c r="KI18" i="2"/>
  <c r="KI9" i="2" s="1"/>
  <c r="KI15" i="2"/>
  <c r="KL4" i="2"/>
  <c r="KI14" i="2"/>
  <c r="KL16" i="2"/>
  <c r="KN7" i="2"/>
  <c r="KK4" i="2"/>
  <c r="KK21" i="2"/>
  <c r="KK16" i="2"/>
  <c r="KK6" i="2"/>
  <c r="KK34" i="2"/>
  <c r="KJ18" i="2"/>
  <c r="KJ14" i="2"/>
  <c r="KG1" i="2"/>
  <c r="KH1" i="2"/>
  <c r="KG11" i="2"/>
  <c r="KH11" i="2"/>
  <c r="KG20" i="2"/>
  <c r="KH20" i="2"/>
  <c r="KG28" i="2"/>
  <c r="KH28" i="2"/>
  <c r="KG33" i="2"/>
  <c r="KH33" i="2"/>
  <c r="KJ5" i="2" l="1"/>
  <c r="KG35" i="2"/>
  <c r="KG36" i="2"/>
  <c r="KG37" i="2"/>
  <c r="KG30" i="2"/>
  <c r="KG29" i="2"/>
  <c r="KG22" i="2"/>
  <c r="KG31" i="2"/>
  <c r="KG25" i="2"/>
  <c r="KG26" i="2"/>
  <c r="KG12" i="2"/>
  <c r="KG23" i="2"/>
  <c r="KG24" i="2"/>
  <c r="KH35" i="2"/>
  <c r="KH36" i="2"/>
  <c r="KH37" i="2"/>
  <c r="KH29" i="2"/>
  <c r="KH31" i="2"/>
  <c r="KH30" i="2"/>
  <c r="KH23" i="2"/>
  <c r="KH24" i="2"/>
  <c r="KH12" i="2"/>
  <c r="KH25" i="2"/>
  <c r="KH26" i="2"/>
  <c r="KH22" i="2"/>
  <c r="KG17" i="2"/>
  <c r="KJ3" i="2"/>
  <c r="KJ9" i="2"/>
  <c r="KI34" i="2"/>
  <c r="KH15" i="2"/>
  <c r="KG15" i="2"/>
  <c r="KG13" i="2"/>
  <c r="KH17" i="2"/>
  <c r="KH13" i="2"/>
  <c r="KL7" i="2"/>
  <c r="KI5" i="2"/>
  <c r="KI4" i="2"/>
  <c r="KI3" i="2"/>
  <c r="KI21" i="2"/>
  <c r="KI6" i="2"/>
  <c r="KI16" i="2"/>
  <c r="KK7" i="2"/>
  <c r="KJ21" i="2"/>
  <c r="KJ16" i="2"/>
  <c r="KJ4" i="2"/>
  <c r="KJ6" i="2"/>
  <c r="KJ34" i="2"/>
  <c r="KH18" i="2"/>
  <c r="KH14" i="2"/>
  <c r="KG18" i="2"/>
  <c r="KG14" i="2"/>
  <c r="KE1" i="2"/>
  <c r="KF1" i="2"/>
  <c r="KE11" i="2"/>
  <c r="KF11" i="2"/>
  <c r="KE20" i="2"/>
  <c r="KF20" i="2"/>
  <c r="KE28" i="2"/>
  <c r="KF28" i="2"/>
  <c r="KE33" i="2"/>
  <c r="KF33" i="2"/>
  <c r="KG16" i="2" l="1"/>
  <c r="KE14" i="2"/>
  <c r="KE35" i="2"/>
  <c r="KE36" i="2"/>
  <c r="KE29" i="2"/>
  <c r="KE31" i="2"/>
  <c r="KE37" i="2"/>
  <c r="KE23" i="2"/>
  <c r="KE30" i="2"/>
  <c r="KE24" i="2"/>
  <c r="KE22" i="2"/>
  <c r="KE25" i="2"/>
  <c r="KE12" i="2"/>
  <c r="KE26" i="2"/>
  <c r="KF35" i="2"/>
  <c r="KF36" i="2"/>
  <c r="KF30" i="2"/>
  <c r="KF29" i="2"/>
  <c r="KF31" i="2"/>
  <c r="KF22" i="2"/>
  <c r="KF37" i="2"/>
  <c r="KF23" i="2"/>
  <c r="KF24" i="2"/>
  <c r="KF26" i="2"/>
  <c r="KF12" i="2"/>
  <c r="KF25" i="2"/>
  <c r="KG3" i="2"/>
  <c r="KH5" i="2"/>
  <c r="KH9" i="2"/>
  <c r="KH3" i="2"/>
  <c r="KG5" i="2"/>
  <c r="KF17" i="2"/>
  <c r="KE17" i="2"/>
  <c r="KE13" i="2"/>
  <c r="KF15" i="2"/>
  <c r="KF13" i="2"/>
  <c r="KI7" i="2"/>
  <c r="KE18" i="2"/>
  <c r="KE15" i="2"/>
  <c r="KJ7" i="2"/>
  <c r="KG21" i="2"/>
  <c r="KG4" i="2"/>
  <c r="KH4" i="2"/>
  <c r="KH16" i="2"/>
  <c r="KG9" i="2"/>
  <c r="KH21" i="2"/>
  <c r="KH6" i="2"/>
  <c r="KH34" i="2"/>
  <c r="KG6" i="2"/>
  <c r="KG34" i="2"/>
  <c r="KF18" i="2"/>
  <c r="KF14" i="2"/>
  <c r="KC1" i="2"/>
  <c r="KD1" i="2"/>
  <c r="KC11" i="2"/>
  <c r="KD11" i="2"/>
  <c r="KC20" i="2"/>
  <c r="KD20" i="2"/>
  <c r="KC28" i="2"/>
  <c r="KD28" i="2"/>
  <c r="KC33" i="2"/>
  <c r="KD33" i="2"/>
  <c r="KD36" i="2" l="1"/>
  <c r="KD35" i="2"/>
  <c r="KD29" i="2"/>
  <c r="KD37" i="2"/>
  <c r="KD24" i="2"/>
  <c r="KD31" i="2"/>
  <c r="KD30" i="2"/>
  <c r="KD22" i="2"/>
  <c r="KD23" i="2"/>
  <c r="KD25" i="2"/>
  <c r="KD12" i="2"/>
  <c r="KD26" i="2"/>
  <c r="KC35" i="2"/>
  <c r="KC36" i="2"/>
  <c r="KC29" i="2"/>
  <c r="KC37" i="2"/>
  <c r="KC30" i="2"/>
  <c r="KC31" i="2"/>
  <c r="KC22" i="2"/>
  <c r="KC23" i="2"/>
  <c r="KC25" i="2"/>
  <c r="KC24" i="2"/>
  <c r="KC26" i="2"/>
  <c r="KC12" i="2"/>
  <c r="KH7" i="2"/>
  <c r="KE16" i="2"/>
  <c r="KE34" i="2"/>
  <c r="KE6" i="2"/>
  <c r="KD17" i="2"/>
  <c r="KD15" i="2"/>
  <c r="KD13" i="2"/>
  <c r="KF16" i="2"/>
  <c r="KC15" i="2"/>
  <c r="KC17" i="2"/>
  <c r="KC13" i="2"/>
  <c r="KF3" i="2"/>
  <c r="KF5" i="2"/>
  <c r="KE5" i="2"/>
  <c r="KE4" i="2"/>
  <c r="KE3" i="2"/>
  <c r="KE9" i="2"/>
  <c r="KE21" i="2"/>
  <c r="KG7" i="2"/>
  <c r="KF21" i="2"/>
  <c r="KF4" i="2"/>
  <c r="KF9" i="2"/>
  <c r="KF6" i="2"/>
  <c r="KF34" i="2"/>
  <c r="KD18" i="2"/>
  <c r="KD14" i="2"/>
  <c r="KC18" i="2"/>
  <c r="KC14" i="2"/>
  <c r="KA1" i="2"/>
  <c r="KB1" i="2"/>
  <c r="KA11" i="2"/>
  <c r="KB11" i="2"/>
  <c r="KA20" i="2"/>
  <c r="KB20" i="2"/>
  <c r="KA28" i="2"/>
  <c r="KB28" i="2"/>
  <c r="KA33" i="2"/>
  <c r="KB33" i="2"/>
  <c r="KD9" i="2" l="1"/>
  <c r="KB35" i="2"/>
  <c r="KB36" i="2"/>
  <c r="KB30" i="2"/>
  <c r="KB37" i="2"/>
  <c r="KB22" i="2"/>
  <c r="KB23" i="2"/>
  <c r="KB31" i="2"/>
  <c r="KB29" i="2"/>
  <c r="KB25" i="2"/>
  <c r="KB24" i="2"/>
  <c r="KB26" i="2"/>
  <c r="KB12" i="2"/>
  <c r="KA35" i="2"/>
  <c r="KA36" i="2"/>
  <c r="KA37" i="2"/>
  <c r="KA30" i="2"/>
  <c r="KA23" i="2"/>
  <c r="KA29" i="2"/>
  <c r="KA31" i="2"/>
  <c r="KA22" i="2"/>
  <c r="KA25" i="2"/>
  <c r="KA24" i="2"/>
  <c r="KA26" i="2"/>
  <c r="KA12" i="2"/>
  <c r="KB18" i="2"/>
  <c r="KB15" i="2"/>
  <c r="KA15" i="2"/>
  <c r="KD3" i="2"/>
  <c r="KD5" i="2"/>
  <c r="KB13" i="2"/>
  <c r="KC3" i="2"/>
  <c r="KC5" i="2"/>
  <c r="KA18" i="2"/>
  <c r="KA13" i="2"/>
  <c r="KC16" i="2"/>
  <c r="KB17" i="2"/>
  <c r="KB14" i="2"/>
  <c r="KA17" i="2"/>
  <c r="KA14" i="2"/>
  <c r="KE7" i="2"/>
  <c r="KC21" i="2"/>
  <c r="KF7" i="2"/>
  <c r="KD4" i="2"/>
  <c r="KC4" i="2"/>
  <c r="KD16" i="2"/>
  <c r="KC6" i="2"/>
  <c r="KC34" i="2"/>
  <c r="KD21" i="2"/>
  <c r="KD6" i="2"/>
  <c r="KD34" i="2"/>
  <c r="KC9" i="2"/>
  <c r="JY1" i="2"/>
  <c r="JZ1" i="2"/>
  <c r="JY11" i="2"/>
  <c r="JZ11" i="2"/>
  <c r="JY20" i="2"/>
  <c r="JZ20" i="2"/>
  <c r="JY28" i="2"/>
  <c r="JZ28" i="2"/>
  <c r="JY33" i="2"/>
  <c r="JZ33" i="2"/>
  <c r="KB16" i="2" l="1"/>
  <c r="KB6" i="2"/>
  <c r="KB5" i="2"/>
  <c r="JY35" i="2"/>
  <c r="JY37" i="2"/>
  <c r="JY30" i="2"/>
  <c r="JY29" i="2"/>
  <c r="JY22" i="2"/>
  <c r="JY36" i="2"/>
  <c r="JY31" i="2"/>
  <c r="JY23" i="2"/>
  <c r="JY24" i="2"/>
  <c r="JY25" i="2"/>
  <c r="JY26" i="2"/>
  <c r="JY12" i="2"/>
  <c r="JY15" i="2"/>
  <c r="JZ35" i="2"/>
  <c r="JZ37" i="2"/>
  <c r="JZ36" i="2"/>
  <c r="JZ29" i="2"/>
  <c r="JZ30" i="2"/>
  <c r="JZ31" i="2"/>
  <c r="JZ22" i="2"/>
  <c r="JZ23" i="2"/>
  <c r="JZ24" i="2"/>
  <c r="JZ26" i="2"/>
  <c r="JZ12" i="2"/>
  <c r="JZ25" i="2"/>
  <c r="KA5" i="2"/>
  <c r="KA6" i="2"/>
  <c r="KB3" i="2"/>
  <c r="KB9" i="2"/>
  <c r="KA16" i="2"/>
  <c r="JZ18" i="2"/>
  <c r="JZ14" i="2"/>
  <c r="KB21" i="2"/>
  <c r="KA3" i="2"/>
  <c r="JZ17" i="2"/>
  <c r="JZ13" i="2"/>
  <c r="JZ15" i="2"/>
  <c r="KA4" i="2"/>
  <c r="KA21" i="2"/>
  <c r="KB34" i="2"/>
  <c r="JY18" i="2"/>
  <c r="KA34" i="2"/>
  <c r="KA9" i="2"/>
  <c r="JY13" i="2"/>
  <c r="JY17" i="2"/>
  <c r="JY14" i="2"/>
  <c r="KB4" i="2"/>
  <c r="KD7" i="2"/>
  <c r="KC7" i="2"/>
  <c r="JW1" i="2"/>
  <c r="JX1" i="2"/>
  <c r="JW11" i="2"/>
  <c r="JX11" i="2"/>
  <c r="JX18" i="2" s="1"/>
  <c r="JW20" i="2"/>
  <c r="JX20" i="2"/>
  <c r="JW28" i="2"/>
  <c r="JX28" i="2"/>
  <c r="JW33" i="2"/>
  <c r="JX33" i="2"/>
  <c r="JY16" i="2" l="1"/>
  <c r="JZ34" i="2"/>
  <c r="JW13" i="2"/>
  <c r="JW35" i="2"/>
  <c r="JW36" i="2"/>
  <c r="JW37" i="2"/>
  <c r="JW31" i="2"/>
  <c r="JW29" i="2"/>
  <c r="JW23" i="2"/>
  <c r="JW30" i="2"/>
  <c r="JW24" i="2"/>
  <c r="JW22" i="2"/>
  <c r="JW25" i="2"/>
  <c r="JW12" i="2"/>
  <c r="JW26" i="2"/>
  <c r="JX35" i="2"/>
  <c r="JX37" i="2"/>
  <c r="JX30" i="2"/>
  <c r="JX31" i="2"/>
  <c r="JX29" i="2"/>
  <c r="JX22" i="2"/>
  <c r="JX23" i="2"/>
  <c r="JX36" i="2"/>
  <c r="JX26" i="2"/>
  <c r="JX12" i="2"/>
  <c r="JX24" i="2"/>
  <c r="JX25" i="2"/>
  <c r="KB7" i="2"/>
  <c r="JY34" i="2"/>
  <c r="JZ6" i="2"/>
  <c r="JZ3" i="2"/>
  <c r="JY5" i="2"/>
  <c r="JZ5" i="2"/>
  <c r="JZ16" i="2"/>
  <c r="KA7" i="2"/>
  <c r="JZ4" i="2"/>
  <c r="JZ9" i="2"/>
  <c r="JY3" i="2"/>
  <c r="JZ21" i="2"/>
  <c r="JY6" i="2"/>
  <c r="JY9" i="2"/>
  <c r="JW15" i="2"/>
  <c r="JW14" i="2"/>
  <c r="JW18" i="2"/>
  <c r="JW17" i="2"/>
  <c r="JY4" i="2"/>
  <c r="JY21" i="2"/>
  <c r="JX13" i="2"/>
  <c r="JX15" i="2"/>
  <c r="JX17" i="2"/>
  <c r="JX9" i="2" s="1"/>
  <c r="JX14" i="2"/>
  <c r="JV1" i="2"/>
  <c r="JV11" i="2"/>
  <c r="JV20" i="2"/>
  <c r="JV28" i="2"/>
  <c r="JV33" i="2"/>
  <c r="JV13" i="2" l="1"/>
  <c r="JV36" i="2"/>
  <c r="JV35" i="2"/>
  <c r="JV29" i="2"/>
  <c r="JV37" i="2"/>
  <c r="JV30" i="2"/>
  <c r="JV24" i="2"/>
  <c r="JV31" i="2"/>
  <c r="JV22" i="2"/>
  <c r="JV23" i="2"/>
  <c r="JV25" i="2"/>
  <c r="JV26" i="2"/>
  <c r="JV12" i="2"/>
  <c r="JZ7" i="2"/>
  <c r="JY7" i="2"/>
  <c r="JW9" i="2"/>
  <c r="JX6" i="2"/>
  <c r="JW3" i="2"/>
  <c r="JW5" i="2"/>
  <c r="JW6" i="2"/>
  <c r="JW21" i="2"/>
  <c r="JW16" i="2"/>
  <c r="JX3" i="2"/>
  <c r="JX5" i="2"/>
  <c r="JW34" i="2"/>
  <c r="JW4" i="2"/>
  <c r="JV15" i="2"/>
  <c r="JX34" i="2"/>
  <c r="JX21" i="2"/>
  <c r="JX16" i="2"/>
  <c r="JX4" i="2"/>
  <c r="JV18" i="2"/>
  <c r="JV14" i="2"/>
  <c r="JV17" i="2"/>
  <c r="JU1" i="2"/>
  <c r="JU11" i="2"/>
  <c r="JU20" i="2"/>
  <c r="JU28" i="2"/>
  <c r="JU33" i="2"/>
  <c r="JU13" i="2" l="1"/>
  <c r="JU36" i="2"/>
  <c r="JU35" i="2"/>
  <c r="JU29" i="2"/>
  <c r="JU37" i="2"/>
  <c r="JU30" i="2"/>
  <c r="JU31" i="2"/>
  <c r="JU22" i="2"/>
  <c r="JU24" i="2"/>
  <c r="JU23" i="2"/>
  <c r="JU25" i="2"/>
  <c r="JU26" i="2"/>
  <c r="JU12" i="2"/>
  <c r="JX7" i="2"/>
  <c r="JW7" i="2"/>
  <c r="JV5" i="2"/>
  <c r="JV3" i="2"/>
  <c r="JU15" i="2"/>
  <c r="JV6" i="2"/>
  <c r="JV4" i="2"/>
  <c r="JV21" i="2"/>
  <c r="JV34" i="2"/>
  <c r="JV9" i="2"/>
  <c r="JV16" i="2"/>
  <c r="JU18" i="2"/>
  <c r="JU14" i="2"/>
  <c r="JU17" i="2"/>
  <c r="JT1" i="2"/>
  <c r="JT11" i="2"/>
  <c r="JT20" i="2"/>
  <c r="JT28" i="2"/>
  <c r="JT33" i="2"/>
  <c r="JT13" i="2" l="1"/>
  <c r="JT35" i="2"/>
  <c r="JT36" i="2"/>
  <c r="JT37" i="2"/>
  <c r="JT29" i="2"/>
  <c r="JT30" i="2"/>
  <c r="JT31" i="2"/>
  <c r="JT22" i="2"/>
  <c r="JT23" i="2"/>
  <c r="JT24" i="2"/>
  <c r="JT25" i="2"/>
  <c r="JT26" i="2"/>
  <c r="JT12" i="2"/>
  <c r="JU5" i="2"/>
  <c r="JU3" i="2"/>
  <c r="JU34" i="2"/>
  <c r="JV7" i="2"/>
  <c r="JU21" i="2"/>
  <c r="JU4" i="2"/>
  <c r="JU16" i="2"/>
  <c r="JU9" i="2"/>
  <c r="JU6" i="2"/>
  <c r="JT15" i="2"/>
  <c r="JT18" i="2"/>
  <c r="JT14" i="2"/>
  <c r="JT17" i="2"/>
  <c r="JR1" i="2"/>
  <c r="JS1" i="2"/>
  <c r="JR11" i="2"/>
  <c r="JS11" i="2"/>
  <c r="JS15" i="2"/>
  <c r="JR20" i="2"/>
  <c r="JS20" i="2"/>
  <c r="JR28" i="2"/>
  <c r="JS28" i="2"/>
  <c r="JR33" i="2"/>
  <c r="JS33" i="2"/>
  <c r="JR35" i="2" l="1"/>
  <c r="JR37" i="2"/>
  <c r="JR36" i="2"/>
  <c r="JR29" i="2"/>
  <c r="JR30" i="2"/>
  <c r="JR31" i="2"/>
  <c r="JR23" i="2"/>
  <c r="JR25" i="2"/>
  <c r="JR12" i="2"/>
  <c r="JR22" i="2"/>
  <c r="JR26" i="2"/>
  <c r="JR24" i="2"/>
  <c r="JS35" i="2"/>
  <c r="JS36" i="2"/>
  <c r="JS37" i="2"/>
  <c r="JS29" i="2"/>
  <c r="JS31" i="2"/>
  <c r="JS23" i="2"/>
  <c r="JS22" i="2"/>
  <c r="JS30" i="2"/>
  <c r="JS24" i="2"/>
  <c r="JS25" i="2"/>
  <c r="JS26" i="2"/>
  <c r="JS12" i="2"/>
  <c r="JR15" i="2"/>
  <c r="JR13" i="2"/>
  <c r="JR17" i="2"/>
  <c r="JT34" i="2"/>
  <c r="JT3" i="2"/>
  <c r="JS17" i="2"/>
  <c r="JS13" i="2"/>
  <c r="JT5" i="2"/>
  <c r="JU7" i="2"/>
  <c r="JT6" i="2"/>
  <c r="JT16" i="2"/>
  <c r="JT9" i="2"/>
  <c r="JT21" i="2"/>
  <c r="JT4" i="2"/>
  <c r="JS18" i="2"/>
  <c r="JS14" i="2"/>
  <c r="JR18" i="2"/>
  <c r="JR14" i="2"/>
  <c r="JQ1" i="2"/>
  <c r="JQ11" i="2"/>
  <c r="JQ20" i="2"/>
  <c r="JQ28" i="2"/>
  <c r="JQ33" i="2"/>
  <c r="JQ13" i="2" l="1"/>
  <c r="JQ35" i="2"/>
  <c r="JQ37" i="2"/>
  <c r="JQ36" i="2"/>
  <c r="JQ29" i="2"/>
  <c r="JQ30" i="2"/>
  <c r="JQ22" i="2"/>
  <c r="JQ24" i="2"/>
  <c r="JQ23" i="2"/>
  <c r="JQ25" i="2"/>
  <c r="JQ26" i="2"/>
  <c r="JQ12" i="2"/>
  <c r="JQ31" i="2"/>
  <c r="JR3" i="2"/>
  <c r="JR5" i="2"/>
  <c r="JR16" i="2"/>
  <c r="JS5" i="2"/>
  <c r="JS9" i="2"/>
  <c r="JS3" i="2"/>
  <c r="JT7" i="2"/>
  <c r="JR4" i="2"/>
  <c r="JQ15" i="2"/>
  <c r="JS16" i="2"/>
  <c r="JS21" i="2"/>
  <c r="JR9" i="2"/>
  <c r="JS4" i="2"/>
  <c r="JR21" i="2"/>
  <c r="JR6" i="2"/>
  <c r="JR34" i="2"/>
  <c r="JS6" i="2"/>
  <c r="JS34" i="2"/>
  <c r="JQ18" i="2"/>
  <c r="JQ14" i="2"/>
  <c r="JQ17" i="2"/>
  <c r="JP1" i="2"/>
  <c r="JP11" i="2"/>
  <c r="JP20" i="2"/>
  <c r="JP28" i="2"/>
  <c r="JP33" i="2"/>
  <c r="JP14" i="2" l="1"/>
  <c r="JP35" i="2"/>
  <c r="JP36" i="2"/>
  <c r="JP30" i="2"/>
  <c r="JP37" i="2"/>
  <c r="JP31" i="2"/>
  <c r="JP22" i="2"/>
  <c r="JP23" i="2"/>
  <c r="JP29" i="2"/>
  <c r="JP24" i="2"/>
  <c r="JP25" i="2"/>
  <c r="JP26" i="2"/>
  <c r="JP12" i="2"/>
  <c r="JQ5" i="2"/>
  <c r="JP17" i="2"/>
  <c r="JP13" i="2"/>
  <c r="JR7" i="2"/>
  <c r="JP15" i="2"/>
  <c r="JQ3" i="2"/>
  <c r="JS7" i="2"/>
  <c r="JQ6" i="2"/>
  <c r="JQ34" i="2"/>
  <c r="JQ9" i="2"/>
  <c r="JQ16" i="2"/>
  <c r="JQ4" i="2"/>
  <c r="JQ21" i="2"/>
  <c r="JP18" i="2"/>
  <c r="IL11" i="2"/>
  <c r="IM11" i="2"/>
  <c r="IN11" i="2"/>
  <c r="IO11" i="2"/>
  <c r="IO13" i="2" s="1"/>
  <c r="IP11" i="2"/>
  <c r="IQ11" i="2"/>
  <c r="IR11" i="2"/>
  <c r="IS11" i="2"/>
  <c r="IS13" i="2" s="1"/>
  <c r="IT11" i="2"/>
  <c r="IT17" i="2" s="1"/>
  <c r="IU11" i="2"/>
  <c r="IV11" i="2"/>
  <c r="IV17" i="2" s="1"/>
  <c r="IW11" i="2"/>
  <c r="IX11" i="2"/>
  <c r="IY11" i="2"/>
  <c r="IZ11" i="2"/>
  <c r="JA11" i="2"/>
  <c r="JA15" i="2" s="1"/>
  <c r="JB11" i="2"/>
  <c r="JC11" i="2"/>
  <c r="JD11" i="2"/>
  <c r="JD17" i="2" s="1"/>
  <c r="JE11" i="2"/>
  <c r="JE17" i="2" s="1"/>
  <c r="JF11" i="2"/>
  <c r="JG11" i="2"/>
  <c r="JH11" i="2"/>
  <c r="JI11" i="2"/>
  <c r="JI15" i="2" s="1"/>
  <c r="JJ11" i="2"/>
  <c r="JK11" i="2"/>
  <c r="JL11" i="2"/>
  <c r="JM11" i="2"/>
  <c r="JM13" i="2" s="1"/>
  <c r="JN11" i="2"/>
  <c r="JO11" i="2"/>
  <c r="IL20" i="2"/>
  <c r="IM20" i="2"/>
  <c r="IN20" i="2"/>
  <c r="IO20" i="2"/>
  <c r="IP20" i="2"/>
  <c r="IQ20" i="2"/>
  <c r="IR20" i="2"/>
  <c r="IS20" i="2"/>
  <c r="IT20" i="2"/>
  <c r="IU20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IL28" i="2"/>
  <c r="IM28" i="2"/>
  <c r="IN28" i="2"/>
  <c r="IO28" i="2"/>
  <c r="IP28" i="2"/>
  <c r="IQ28" i="2"/>
  <c r="IR28" i="2"/>
  <c r="IS28" i="2"/>
  <c r="IT28" i="2"/>
  <c r="IU28" i="2"/>
  <c r="IV28" i="2"/>
  <c r="IW28" i="2"/>
  <c r="IX28" i="2"/>
  <c r="IY28" i="2"/>
  <c r="IZ28" i="2"/>
  <c r="JA28" i="2"/>
  <c r="JB28" i="2"/>
  <c r="JC28" i="2"/>
  <c r="JD28" i="2"/>
  <c r="JE28" i="2"/>
  <c r="JF28" i="2"/>
  <c r="JG28" i="2"/>
  <c r="JH28" i="2"/>
  <c r="JI28" i="2"/>
  <c r="JJ28" i="2"/>
  <c r="JK28" i="2"/>
  <c r="JL28" i="2"/>
  <c r="JM28" i="2"/>
  <c r="JN28" i="2"/>
  <c r="JO28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IM1" i="2"/>
  <c r="IN1" i="2"/>
  <c r="IO1" i="2"/>
  <c r="IP1" i="2"/>
  <c r="IQ1" i="2"/>
  <c r="IR1" i="2"/>
  <c r="IS1" i="2"/>
  <c r="IT1" i="2"/>
  <c r="IU1" i="2"/>
  <c r="IV1" i="2"/>
  <c r="IW1" i="2"/>
  <c r="IX1" i="2"/>
  <c r="IY1" i="2"/>
  <c r="IZ1" i="2"/>
  <c r="JA1" i="2"/>
  <c r="JB1" i="2"/>
  <c r="JC1" i="2"/>
  <c r="JD1" i="2"/>
  <c r="JE1" i="2"/>
  <c r="JF1" i="2"/>
  <c r="JG1" i="2"/>
  <c r="JH1" i="2"/>
  <c r="JI1" i="2"/>
  <c r="JJ1" i="2"/>
  <c r="JK1" i="2"/>
  <c r="JL1" i="2"/>
  <c r="JM1" i="2"/>
  <c r="JN1" i="2"/>
  <c r="JO1" i="2"/>
  <c r="IL1" i="2"/>
  <c r="JI14" i="2" l="1"/>
  <c r="IS15" i="2"/>
  <c r="JI18" i="2"/>
  <c r="JA14" i="2"/>
  <c r="JI17" i="2"/>
  <c r="JE15" i="2"/>
  <c r="JI13" i="2"/>
  <c r="JM18" i="2"/>
  <c r="IS17" i="2"/>
  <c r="JA13" i="2"/>
  <c r="IS18" i="2"/>
  <c r="IS14" i="2"/>
  <c r="JF13" i="2"/>
  <c r="JF36" i="2"/>
  <c r="JF35" i="2"/>
  <c r="JF29" i="2"/>
  <c r="JF37" i="2"/>
  <c r="JF30" i="2"/>
  <c r="JF24" i="2"/>
  <c r="JF22" i="2"/>
  <c r="JF23" i="2"/>
  <c r="JF31" i="2"/>
  <c r="JF12" i="2"/>
  <c r="JF26" i="2"/>
  <c r="JF25" i="2"/>
  <c r="IW29" i="2"/>
  <c r="IW37" i="2"/>
  <c r="IW35" i="2"/>
  <c r="IW36" i="2"/>
  <c r="IW30" i="2"/>
  <c r="IW31" i="2"/>
  <c r="IW22" i="2"/>
  <c r="IW23" i="2"/>
  <c r="IW24" i="2"/>
  <c r="IW25" i="2"/>
  <c r="IW26" i="2"/>
  <c r="IW12" i="2"/>
  <c r="IW18" i="2"/>
  <c r="IO15" i="2"/>
  <c r="IW13" i="2"/>
  <c r="JJ13" i="2"/>
  <c r="JJ35" i="2"/>
  <c r="JJ37" i="2"/>
  <c r="JJ36" i="2"/>
  <c r="JJ29" i="2"/>
  <c r="JJ31" i="2"/>
  <c r="JJ30" i="2"/>
  <c r="JJ25" i="2"/>
  <c r="JJ22" i="2"/>
  <c r="JJ23" i="2"/>
  <c r="JJ26" i="2"/>
  <c r="JJ12" i="2"/>
  <c r="JJ24" i="2"/>
  <c r="JB13" i="2"/>
  <c r="JB35" i="2"/>
  <c r="JB37" i="2"/>
  <c r="JB36" i="2"/>
  <c r="JB29" i="2"/>
  <c r="JB31" i="2"/>
  <c r="JB30" i="2"/>
  <c r="JB23" i="2"/>
  <c r="JB25" i="2"/>
  <c r="JB24" i="2"/>
  <c r="JB26" i="2"/>
  <c r="JB12" i="2"/>
  <c r="JB22" i="2"/>
  <c r="IT13" i="2"/>
  <c r="IT35" i="2"/>
  <c r="IT36" i="2"/>
  <c r="IT37" i="2"/>
  <c r="IT29" i="2"/>
  <c r="IT30" i="2"/>
  <c r="IT25" i="2"/>
  <c r="IT31" i="2"/>
  <c r="IT22" i="2"/>
  <c r="IT24" i="2"/>
  <c r="IT23" i="2"/>
  <c r="IT26" i="2"/>
  <c r="IT12" i="2"/>
  <c r="IL13" i="2"/>
  <c r="IL35" i="2"/>
  <c r="IL37" i="2"/>
  <c r="IL36" i="2"/>
  <c r="IL29" i="2"/>
  <c r="IL30" i="2"/>
  <c r="IL31" i="2"/>
  <c r="IL23" i="2"/>
  <c r="IL25" i="2"/>
  <c r="IL12" i="2"/>
  <c r="IL26" i="2"/>
  <c r="IL24" i="2"/>
  <c r="IL22" i="2"/>
  <c r="JE14" i="2"/>
  <c r="JE35" i="2"/>
  <c r="JE29" i="2"/>
  <c r="JE36" i="2"/>
  <c r="JE37" i="2"/>
  <c r="JE30" i="2"/>
  <c r="JE22" i="2"/>
  <c r="JE23" i="2"/>
  <c r="JE24" i="2"/>
  <c r="JE31" i="2"/>
  <c r="JE25" i="2"/>
  <c r="JE26" i="2"/>
  <c r="JE12" i="2"/>
  <c r="JF18" i="2"/>
  <c r="JE18" i="2"/>
  <c r="JE16" i="2" s="1"/>
  <c r="JK13" i="2"/>
  <c r="JK35" i="2"/>
  <c r="JK36" i="2"/>
  <c r="JK29" i="2"/>
  <c r="JK31" i="2"/>
  <c r="JK30" i="2"/>
  <c r="JK23" i="2"/>
  <c r="JK37" i="2"/>
  <c r="JK24" i="2"/>
  <c r="JK22" i="2"/>
  <c r="JK26" i="2"/>
  <c r="JK25" i="2"/>
  <c r="JK12" i="2"/>
  <c r="JI35" i="2"/>
  <c r="JI37" i="2"/>
  <c r="JI36" i="2"/>
  <c r="JI30" i="2"/>
  <c r="JI29" i="2"/>
  <c r="JI31" i="2"/>
  <c r="JI22" i="2"/>
  <c r="JI23" i="2"/>
  <c r="JI25" i="2"/>
  <c r="JI26" i="2"/>
  <c r="JI12" i="2"/>
  <c r="JI24" i="2"/>
  <c r="JA35" i="2"/>
  <c r="JA37" i="2"/>
  <c r="JA36" i="2"/>
  <c r="JA30" i="2"/>
  <c r="JA22" i="2"/>
  <c r="JA29" i="2"/>
  <c r="JA31" i="2"/>
  <c r="JA24" i="2"/>
  <c r="JA26" i="2"/>
  <c r="JA12" i="2"/>
  <c r="JA25" i="2"/>
  <c r="JA23" i="2"/>
  <c r="IS35" i="2"/>
  <c r="IS37" i="2"/>
  <c r="IS29" i="2"/>
  <c r="IS36" i="2"/>
  <c r="IS22" i="2"/>
  <c r="IS30" i="2"/>
  <c r="IS31" i="2"/>
  <c r="IS23" i="2"/>
  <c r="IS26" i="2"/>
  <c r="IS12" i="2"/>
  <c r="IS24" i="2"/>
  <c r="IS25" i="2"/>
  <c r="JN13" i="2"/>
  <c r="JN36" i="2"/>
  <c r="JN35" i="2"/>
  <c r="JN37" i="2"/>
  <c r="JN29" i="2"/>
  <c r="JN24" i="2"/>
  <c r="JN30" i="2"/>
  <c r="JN31" i="2"/>
  <c r="JN22" i="2"/>
  <c r="JN23" i="2"/>
  <c r="JN25" i="2"/>
  <c r="JN26" i="2"/>
  <c r="JN12" i="2"/>
  <c r="IX13" i="2"/>
  <c r="IX36" i="2"/>
  <c r="IX29" i="2"/>
  <c r="IX37" i="2"/>
  <c r="IX35" i="2"/>
  <c r="IX24" i="2"/>
  <c r="IX31" i="2"/>
  <c r="IX30" i="2"/>
  <c r="IX22" i="2"/>
  <c r="IX25" i="2"/>
  <c r="IX23" i="2"/>
  <c r="IX12" i="2"/>
  <c r="IX26" i="2"/>
  <c r="IP13" i="2"/>
  <c r="IP36" i="2"/>
  <c r="IP35" i="2"/>
  <c r="IP29" i="2"/>
  <c r="IP24" i="2"/>
  <c r="IP30" i="2"/>
  <c r="IP31" i="2"/>
  <c r="IP37" i="2"/>
  <c r="IP22" i="2"/>
  <c r="IP23" i="2"/>
  <c r="IP25" i="2"/>
  <c r="IP26" i="2"/>
  <c r="IP12" i="2"/>
  <c r="JM14" i="2"/>
  <c r="JM35" i="2"/>
  <c r="JM36" i="2"/>
  <c r="JM37" i="2"/>
  <c r="JM29" i="2"/>
  <c r="JM30" i="2"/>
  <c r="JM31" i="2"/>
  <c r="JM22" i="2"/>
  <c r="JM23" i="2"/>
  <c r="JM24" i="2"/>
  <c r="JM25" i="2"/>
  <c r="JM26" i="2"/>
  <c r="JM12" i="2"/>
  <c r="JD35" i="2"/>
  <c r="JD36" i="2"/>
  <c r="JD37" i="2"/>
  <c r="JD29" i="2"/>
  <c r="JD30" i="2"/>
  <c r="JD22" i="2"/>
  <c r="JD31" i="2"/>
  <c r="JD23" i="2"/>
  <c r="JD24" i="2"/>
  <c r="JD26" i="2"/>
  <c r="JD12" i="2"/>
  <c r="JD25" i="2"/>
  <c r="IN35" i="2"/>
  <c r="IN36" i="2"/>
  <c r="IN30" i="2"/>
  <c r="IN37" i="2"/>
  <c r="IN31" i="2"/>
  <c r="IN29" i="2"/>
  <c r="IN22" i="2"/>
  <c r="IN23" i="2"/>
  <c r="IN25" i="2"/>
  <c r="IN26" i="2"/>
  <c r="IN12" i="2"/>
  <c r="IN24" i="2"/>
  <c r="IO18" i="2"/>
  <c r="JH35" i="2"/>
  <c r="JH36" i="2"/>
  <c r="JH37" i="2"/>
  <c r="JH30" i="2"/>
  <c r="JH31" i="2"/>
  <c r="JH29" i="2"/>
  <c r="JH22" i="2"/>
  <c r="JH23" i="2"/>
  <c r="JH26" i="2"/>
  <c r="JH12" i="2"/>
  <c r="JH25" i="2"/>
  <c r="JH24" i="2"/>
  <c r="IZ35" i="2"/>
  <c r="IZ30" i="2"/>
  <c r="IZ31" i="2"/>
  <c r="IZ37" i="2"/>
  <c r="IZ36" i="2"/>
  <c r="IZ29" i="2"/>
  <c r="IZ22" i="2"/>
  <c r="IZ23" i="2"/>
  <c r="IZ26" i="2"/>
  <c r="IZ12" i="2"/>
  <c r="IZ24" i="2"/>
  <c r="IZ25" i="2"/>
  <c r="IR35" i="2"/>
  <c r="IR37" i="2"/>
  <c r="IR36" i="2"/>
  <c r="IR29" i="2"/>
  <c r="IR30" i="2"/>
  <c r="IR31" i="2"/>
  <c r="IR22" i="2"/>
  <c r="IR23" i="2"/>
  <c r="IR24" i="2"/>
  <c r="IR26" i="2"/>
  <c r="IR12" i="2"/>
  <c r="IR25" i="2"/>
  <c r="IO14" i="2"/>
  <c r="IO35" i="2"/>
  <c r="IO36" i="2"/>
  <c r="IO29" i="2"/>
  <c r="IO30" i="2"/>
  <c r="IO31" i="2"/>
  <c r="IO37" i="2"/>
  <c r="IO22" i="2"/>
  <c r="IO24" i="2"/>
  <c r="IO23" i="2"/>
  <c r="IO25" i="2"/>
  <c r="IO26" i="2"/>
  <c r="IO12" i="2"/>
  <c r="JL35" i="2"/>
  <c r="JL36" i="2"/>
  <c r="JL30" i="2"/>
  <c r="JL29" i="2"/>
  <c r="JL31" i="2"/>
  <c r="JL22" i="2"/>
  <c r="JL23" i="2"/>
  <c r="JL37" i="2"/>
  <c r="JL24" i="2"/>
  <c r="JL25" i="2"/>
  <c r="JL26" i="2"/>
  <c r="JL12" i="2"/>
  <c r="IV35" i="2"/>
  <c r="IV36" i="2"/>
  <c r="IV30" i="2"/>
  <c r="IV37" i="2"/>
  <c r="IV29" i="2"/>
  <c r="IV31" i="2"/>
  <c r="IV22" i="2"/>
  <c r="IV23" i="2"/>
  <c r="IV26" i="2"/>
  <c r="IV12" i="2"/>
  <c r="IV25" i="2"/>
  <c r="IV24" i="2"/>
  <c r="IW17" i="2"/>
  <c r="JC13" i="2"/>
  <c r="JC35" i="2"/>
  <c r="JC36" i="2"/>
  <c r="JC37" i="2"/>
  <c r="JC29" i="2"/>
  <c r="JC31" i="2"/>
  <c r="JC23" i="2"/>
  <c r="JC22" i="2"/>
  <c r="JC25" i="2"/>
  <c r="JC30" i="2"/>
  <c r="JC24" i="2"/>
  <c r="JC26" i="2"/>
  <c r="JC12" i="2"/>
  <c r="IU13" i="2"/>
  <c r="IU35" i="2"/>
  <c r="IU36" i="2"/>
  <c r="IU37" i="2"/>
  <c r="IU29" i="2"/>
  <c r="IU30" i="2"/>
  <c r="IU23" i="2"/>
  <c r="IU25" i="2"/>
  <c r="IU31" i="2"/>
  <c r="IU22" i="2"/>
  <c r="IU24" i="2"/>
  <c r="IU26" i="2"/>
  <c r="IU12" i="2"/>
  <c r="IM13" i="2"/>
  <c r="IM35" i="2"/>
  <c r="IM36" i="2"/>
  <c r="IM37" i="2"/>
  <c r="IM30" i="2"/>
  <c r="IM29" i="2"/>
  <c r="IM31" i="2"/>
  <c r="IM23" i="2"/>
  <c r="IM22" i="2"/>
  <c r="IM25" i="2"/>
  <c r="IM26" i="2"/>
  <c r="IM24" i="2"/>
  <c r="IM12" i="2"/>
  <c r="JM17" i="2"/>
  <c r="IO17" i="2"/>
  <c r="IV14" i="2"/>
  <c r="JO15" i="2"/>
  <c r="JO35" i="2"/>
  <c r="JO36" i="2"/>
  <c r="JO37" i="2"/>
  <c r="JO31" i="2"/>
  <c r="JO23" i="2"/>
  <c r="JO24" i="2"/>
  <c r="JO29" i="2"/>
  <c r="JO30" i="2"/>
  <c r="JO22" i="2"/>
  <c r="JO26" i="2"/>
  <c r="JO25" i="2"/>
  <c r="JO12" i="2"/>
  <c r="JG15" i="2"/>
  <c r="JG35" i="2"/>
  <c r="JG36" i="2"/>
  <c r="JG37" i="2"/>
  <c r="JG31" i="2"/>
  <c r="JG29" i="2"/>
  <c r="JG23" i="2"/>
  <c r="JG30" i="2"/>
  <c r="JG24" i="2"/>
  <c r="JG22" i="2"/>
  <c r="JG25" i="2"/>
  <c r="JG12" i="2"/>
  <c r="JG26" i="2"/>
  <c r="IY15" i="2"/>
  <c r="IY35" i="2"/>
  <c r="IY36" i="2"/>
  <c r="IY31" i="2"/>
  <c r="IY37" i="2"/>
  <c r="IY29" i="2"/>
  <c r="IY23" i="2"/>
  <c r="IY24" i="2"/>
  <c r="IY30" i="2"/>
  <c r="IY25" i="2"/>
  <c r="IY22" i="2"/>
  <c r="IY12" i="2"/>
  <c r="IY26" i="2"/>
  <c r="IQ15" i="2"/>
  <c r="IQ35" i="2"/>
  <c r="IQ36" i="2"/>
  <c r="IQ37" i="2"/>
  <c r="IQ29" i="2"/>
  <c r="IQ30" i="2"/>
  <c r="IQ31" i="2"/>
  <c r="IQ23" i="2"/>
  <c r="IQ24" i="2"/>
  <c r="IQ22" i="2"/>
  <c r="IQ25" i="2"/>
  <c r="IQ26" i="2"/>
  <c r="IQ12" i="2"/>
  <c r="JP34" i="2"/>
  <c r="JN17" i="2"/>
  <c r="JJ17" i="2"/>
  <c r="IX17" i="2"/>
  <c r="JB14" i="2"/>
  <c r="IL14" i="2"/>
  <c r="JJ18" i="2"/>
  <c r="IX18" i="2"/>
  <c r="IL18" i="2"/>
  <c r="JP9" i="2"/>
  <c r="JP5" i="2"/>
  <c r="IZ17" i="2"/>
  <c r="JD14" i="2"/>
  <c r="IN17" i="2"/>
  <c r="IZ18" i="2"/>
  <c r="IR18" i="2"/>
  <c r="JH17" i="2"/>
  <c r="IN14" i="2"/>
  <c r="JH18" i="2"/>
  <c r="JL17" i="2"/>
  <c r="IR17" i="2"/>
  <c r="JL14" i="2"/>
  <c r="JP3" i="2"/>
  <c r="JP6" i="2"/>
  <c r="JN14" i="2"/>
  <c r="JF14" i="2"/>
  <c r="IX14" i="2"/>
  <c r="IP14" i="2"/>
  <c r="JB18" i="2"/>
  <c r="IP18" i="2"/>
  <c r="JB17" i="2"/>
  <c r="IL17" i="2"/>
  <c r="JN18" i="2"/>
  <c r="JA18" i="2"/>
  <c r="IT18" i="2"/>
  <c r="IT16" i="2" s="1"/>
  <c r="JF17" i="2"/>
  <c r="JA17" i="2"/>
  <c r="IP17" i="2"/>
  <c r="JM15" i="2"/>
  <c r="IW15" i="2"/>
  <c r="IW14" i="2"/>
  <c r="JE13" i="2"/>
  <c r="JP21" i="2"/>
  <c r="JO17" i="2"/>
  <c r="JK17" i="2"/>
  <c r="JG17" i="2"/>
  <c r="JC17" i="2"/>
  <c r="IY17" i="2"/>
  <c r="IU17" i="2"/>
  <c r="IQ17" i="2"/>
  <c r="IM17" i="2"/>
  <c r="JK15" i="2"/>
  <c r="JC15" i="2"/>
  <c r="IU15" i="2"/>
  <c r="IM15" i="2"/>
  <c r="JO13" i="2"/>
  <c r="JG13" i="2"/>
  <c r="IY13" i="2"/>
  <c r="IQ13" i="2"/>
  <c r="JQ7" i="2"/>
  <c r="JP4" i="2"/>
  <c r="JP16" i="2"/>
  <c r="JL18" i="2"/>
  <c r="IV18" i="2"/>
  <c r="IV9" i="2" s="1"/>
  <c r="JN15" i="2"/>
  <c r="JJ15" i="2"/>
  <c r="JF15" i="2"/>
  <c r="JB15" i="2"/>
  <c r="IX15" i="2"/>
  <c r="IT15" i="2"/>
  <c r="IP15" i="2"/>
  <c r="IL15" i="2"/>
  <c r="JJ14" i="2"/>
  <c r="IZ14" i="2"/>
  <c r="IT14" i="2"/>
  <c r="JD18" i="2"/>
  <c r="JD16" i="2" s="1"/>
  <c r="IN18" i="2"/>
  <c r="JL15" i="2"/>
  <c r="JH15" i="2"/>
  <c r="JD15" i="2"/>
  <c r="IZ15" i="2"/>
  <c r="IV15" i="2"/>
  <c r="IR15" i="2"/>
  <c r="IN15" i="2"/>
  <c r="JH14" i="2"/>
  <c r="IR14" i="2"/>
  <c r="JL13" i="2"/>
  <c r="JH13" i="2"/>
  <c r="JD13" i="2"/>
  <c r="IZ13" i="2"/>
  <c r="IV13" i="2"/>
  <c r="IR13" i="2"/>
  <c r="IN13" i="2"/>
  <c r="JO14" i="2"/>
  <c r="JO18" i="2"/>
  <c r="JK14" i="2"/>
  <c r="JK18" i="2"/>
  <c r="JG14" i="2"/>
  <c r="JG18" i="2"/>
  <c r="JC14" i="2"/>
  <c r="JC18" i="2"/>
  <c r="IY14" i="2"/>
  <c r="IY18" i="2"/>
  <c r="IU14" i="2"/>
  <c r="IU18" i="2"/>
  <c r="IQ14" i="2"/>
  <c r="IQ18" i="2"/>
  <c r="IM14" i="2"/>
  <c r="IM18" i="2"/>
  <c r="IH1" i="2"/>
  <c r="II1" i="2"/>
  <c r="IJ1" i="2"/>
  <c r="IK1" i="2"/>
  <c r="IH11" i="2"/>
  <c r="IH17" i="2" s="1"/>
  <c r="II11" i="2"/>
  <c r="IJ11" i="2"/>
  <c r="IK11" i="2"/>
  <c r="IH20" i="2"/>
  <c r="II20" i="2"/>
  <c r="IJ20" i="2"/>
  <c r="IK20" i="2"/>
  <c r="IH28" i="2"/>
  <c r="II28" i="2"/>
  <c r="IJ28" i="2"/>
  <c r="IK28" i="2"/>
  <c r="IH33" i="2"/>
  <c r="II33" i="2"/>
  <c r="IJ33" i="2"/>
  <c r="IK33" i="2"/>
  <c r="JE9" i="2" l="1"/>
  <c r="JI16" i="2"/>
  <c r="JA3" i="2"/>
  <c r="JI3" i="2"/>
  <c r="JM9" i="2"/>
  <c r="JI9" i="2"/>
  <c r="JB34" i="2"/>
  <c r="IS16" i="2"/>
  <c r="IS3" i="2"/>
  <c r="IS9" i="2"/>
  <c r="JA34" i="2"/>
  <c r="IO34" i="2"/>
  <c r="IO3" i="2"/>
  <c r="JE3" i="2"/>
  <c r="JM6" i="2"/>
  <c r="IS5" i="2"/>
  <c r="JE6" i="2"/>
  <c r="IO4" i="2"/>
  <c r="JM5" i="2"/>
  <c r="JM34" i="2"/>
  <c r="JA6" i="2"/>
  <c r="JI6" i="2"/>
  <c r="JE5" i="2"/>
  <c r="JE34" i="2"/>
  <c r="IW5" i="2"/>
  <c r="JF34" i="2"/>
  <c r="JF9" i="2"/>
  <c r="IW9" i="2"/>
  <c r="IO9" i="2"/>
  <c r="IO16" i="2"/>
  <c r="IO21" i="2"/>
  <c r="JA5" i="2"/>
  <c r="IN9" i="2"/>
  <c r="IZ9" i="2"/>
  <c r="IT34" i="2"/>
  <c r="IO5" i="2"/>
  <c r="IW21" i="2"/>
  <c r="IX16" i="2"/>
  <c r="IW16" i="2"/>
  <c r="JM16" i="2"/>
  <c r="JI5" i="2"/>
  <c r="JG6" i="2"/>
  <c r="IO6" i="2"/>
  <c r="JJ16" i="2"/>
  <c r="IP5" i="2"/>
  <c r="IX5" i="2"/>
  <c r="IS21" i="2"/>
  <c r="IS6" i="2"/>
  <c r="JA21" i="2"/>
  <c r="JI4" i="2"/>
  <c r="IW6" i="2"/>
  <c r="JI34" i="2"/>
  <c r="IL34" i="2"/>
  <c r="IN21" i="2"/>
  <c r="JM4" i="2"/>
  <c r="IS4" i="2"/>
  <c r="JE21" i="2"/>
  <c r="JJ9" i="2"/>
  <c r="IS34" i="2"/>
  <c r="IJ14" i="2"/>
  <c r="IJ35" i="2"/>
  <c r="IJ36" i="2"/>
  <c r="IJ31" i="2"/>
  <c r="IJ37" i="2"/>
  <c r="IJ29" i="2"/>
  <c r="IJ22" i="2"/>
  <c r="IJ23" i="2"/>
  <c r="IJ30" i="2"/>
  <c r="IJ24" i="2"/>
  <c r="IJ26" i="2"/>
  <c r="IJ12" i="2"/>
  <c r="IJ25" i="2"/>
  <c r="JN9" i="2"/>
  <c r="IW4" i="2"/>
  <c r="IT6" i="2"/>
  <c r="IW34" i="2"/>
  <c r="JM21" i="2"/>
  <c r="JM3" i="2"/>
  <c r="IH13" i="2"/>
  <c r="IH36" i="2"/>
  <c r="IH35" i="2"/>
  <c r="IH37" i="2"/>
  <c r="IH29" i="2"/>
  <c r="IH30" i="2"/>
  <c r="IH24" i="2"/>
  <c r="IH31" i="2"/>
  <c r="IH22" i="2"/>
  <c r="IH23" i="2"/>
  <c r="IH25" i="2"/>
  <c r="IH26" i="2"/>
  <c r="IH12" i="2"/>
  <c r="IH18" i="2"/>
  <c r="IH9" i="2" s="1"/>
  <c r="JA4" i="2"/>
  <c r="IH14" i="2"/>
  <c r="JE4" i="2"/>
  <c r="IP16" i="2"/>
  <c r="II14" i="2"/>
  <c r="II35" i="2"/>
  <c r="II36" i="2"/>
  <c r="II31" i="2"/>
  <c r="II30" i="2"/>
  <c r="II37" i="2"/>
  <c r="II29" i="2"/>
  <c r="II23" i="2"/>
  <c r="II24" i="2"/>
  <c r="II22" i="2"/>
  <c r="II25" i="2"/>
  <c r="II26" i="2"/>
  <c r="II12" i="2"/>
  <c r="IH15" i="2"/>
  <c r="IR16" i="2"/>
  <c r="IK35" i="2"/>
  <c r="IK37" i="2"/>
  <c r="IK36" i="2"/>
  <c r="IK29" i="2"/>
  <c r="IK31" i="2"/>
  <c r="IK22" i="2"/>
  <c r="IK30" i="2"/>
  <c r="IK24" i="2"/>
  <c r="IK25" i="2"/>
  <c r="IK26" i="2"/>
  <c r="IK12" i="2"/>
  <c r="IK23" i="2"/>
  <c r="IZ16" i="2"/>
  <c r="IK17" i="2"/>
  <c r="IK14" i="2"/>
  <c r="JL16" i="2"/>
  <c r="JG34" i="2"/>
  <c r="JN16" i="2"/>
  <c r="IU34" i="2"/>
  <c r="IX9" i="2"/>
  <c r="JF6" i="2"/>
  <c r="IL16" i="2"/>
  <c r="IK18" i="2"/>
  <c r="IK15" i="2"/>
  <c r="JJ5" i="2"/>
  <c r="IJ13" i="2"/>
  <c r="IJ18" i="2"/>
  <c r="IJ17" i="2"/>
  <c r="IJ15" i="2"/>
  <c r="II13" i="2"/>
  <c r="II18" i="2"/>
  <c r="II17" i="2"/>
  <c r="II15" i="2"/>
  <c r="IK13" i="2"/>
  <c r="IR9" i="2"/>
  <c r="IX4" i="2"/>
  <c r="IL9" i="2"/>
  <c r="JB5" i="2"/>
  <c r="JB3" i="2"/>
  <c r="IL5" i="2"/>
  <c r="IL21" i="2"/>
  <c r="JJ6" i="2"/>
  <c r="JJ34" i="2"/>
  <c r="JN5" i="2"/>
  <c r="JC34" i="2"/>
  <c r="JH9" i="2"/>
  <c r="JH16" i="2"/>
  <c r="JN6" i="2"/>
  <c r="JO6" i="2"/>
  <c r="JP7" i="2"/>
  <c r="JN34" i="2"/>
  <c r="JF21" i="2"/>
  <c r="JO5" i="2"/>
  <c r="IX21" i="2"/>
  <c r="IM34" i="2"/>
  <c r="JA16" i="2"/>
  <c r="IL4" i="2"/>
  <c r="IX34" i="2"/>
  <c r="IX6" i="2"/>
  <c r="IX3" i="2"/>
  <c r="IP4" i="2"/>
  <c r="JC6" i="2"/>
  <c r="JA9" i="2"/>
  <c r="IT5" i="2"/>
  <c r="IP9" i="2"/>
  <c r="JK34" i="2"/>
  <c r="IQ34" i="2"/>
  <c r="IT21" i="2"/>
  <c r="JJ21" i="2"/>
  <c r="IQ16" i="2"/>
  <c r="JG16" i="2"/>
  <c r="IL6" i="2"/>
  <c r="JB16" i="2"/>
  <c r="JJ4" i="2"/>
  <c r="JB21" i="2"/>
  <c r="IM16" i="2"/>
  <c r="JC16" i="2"/>
  <c r="IP3" i="2"/>
  <c r="JF3" i="2"/>
  <c r="JB9" i="2"/>
  <c r="JI21" i="2"/>
  <c r="IM4" i="2"/>
  <c r="JN21" i="2"/>
  <c r="JF5" i="2"/>
  <c r="IP34" i="2"/>
  <c r="JB6" i="2"/>
  <c r="JB4" i="2"/>
  <c r="IW3" i="2"/>
  <c r="IM6" i="2"/>
  <c r="IT4" i="2"/>
  <c r="IT9" i="2"/>
  <c r="IP21" i="2"/>
  <c r="IM21" i="2"/>
  <c r="IM5" i="2"/>
  <c r="IY4" i="2"/>
  <c r="IU5" i="2"/>
  <c r="JN4" i="2"/>
  <c r="JC5" i="2"/>
  <c r="IP6" i="2"/>
  <c r="JO34" i="2"/>
  <c r="JF16" i="2"/>
  <c r="IU6" i="2"/>
  <c r="JK5" i="2"/>
  <c r="IQ6" i="2"/>
  <c r="IY9" i="2"/>
  <c r="JO9" i="2"/>
  <c r="JN3" i="2"/>
  <c r="JF4" i="2"/>
  <c r="IL3" i="2"/>
  <c r="IY34" i="2"/>
  <c r="IQ4" i="2"/>
  <c r="JG4" i="2"/>
  <c r="IQ5" i="2"/>
  <c r="JC21" i="2"/>
  <c r="JO4" i="2"/>
  <c r="JG5" i="2"/>
  <c r="IY5" i="2"/>
  <c r="IY21" i="2"/>
  <c r="IU21" i="2"/>
  <c r="JK21" i="2"/>
  <c r="JK6" i="2"/>
  <c r="IU9" i="2"/>
  <c r="JK9" i="2"/>
  <c r="JC4" i="2"/>
  <c r="IU4" i="2"/>
  <c r="JK4" i="2"/>
  <c r="IY6" i="2"/>
  <c r="IQ21" i="2"/>
  <c r="JG21" i="2"/>
  <c r="JO21" i="2"/>
  <c r="JL9" i="2"/>
  <c r="JD9" i="2"/>
  <c r="IZ34" i="2"/>
  <c r="IV16" i="2"/>
  <c r="JL4" i="2"/>
  <c r="JH5" i="2"/>
  <c r="JL34" i="2"/>
  <c r="JL21" i="2"/>
  <c r="IT3" i="2"/>
  <c r="JG9" i="2"/>
  <c r="JD6" i="2"/>
  <c r="IR6" i="2"/>
  <c r="JH34" i="2"/>
  <c r="JD21" i="2"/>
  <c r="JH6" i="2"/>
  <c r="IR34" i="2"/>
  <c r="IZ3" i="2"/>
  <c r="IN16" i="2"/>
  <c r="IR3" i="2"/>
  <c r="JL3" i="2"/>
  <c r="IN5" i="2"/>
  <c r="JD5" i="2"/>
  <c r="IV34" i="2"/>
  <c r="JL6" i="2"/>
  <c r="IR4" i="2"/>
  <c r="JH21" i="2"/>
  <c r="IN3" i="2"/>
  <c r="JD3" i="2"/>
  <c r="JH3" i="2"/>
  <c r="IN4" i="2"/>
  <c r="JD4" i="2"/>
  <c r="IZ6" i="2"/>
  <c r="JJ3" i="2"/>
  <c r="IZ5" i="2"/>
  <c r="IV3" i="2"/>
  <c r="IV4" i="2"/>
  <c r="IV5" i="2"/>
  <c r="JL5" i="2"/>
  <c r="JD34" i="2"/>
  <c r="IZ4" i="2"/>
  <c r="IR5" i="2"/>
  <c r="IN6" i="2"/>
  <c r="IN34" i="2"/>
  <c r="IR21" i="2"/>
  <c r="IZ21" i="2"/>
  <c r="JH4" i="2"/>
  <c r="IV21" i="2"/>
  <c r="IV6" i="2"/>
  <c r="IQ9" i="2"/>
  <c r="IY16" i="2"/>
  <c r="JO16" i="2"/>
  <c r="IM9" i="2"/>
  <c r="JC9" i="2"/>
  <c r="IM3" i="2"/>
  <c r="JC3" i="2"/>
  <c r="IU3" i="2"/>
  <c r="JK3" i="2"/>
  <c r="IU16" i="2"/>
  <c r="JK16" i="2"/>
  <c r="IY3" i="2"/>
  <c r="JO3" i="2"/>
  <c r="IQ3" i="2"/>
  <c r="JG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HI28" i="2"/>
  <c r="HJ28" i="2"/>
  <c r="HK28" i="2"/>
  <c r="HL28" i="2"/>
  <c r="HM28" i="2"/>
  <c r="HN28" i="2"/>
  <c r="HO28" i="2"/>
  <c r="HP28" i="2"/>
  <c r="HQ28" i="2"/>
  <c r="HR28" i="2"/>
  <c r="HS28" i="2"/>
  <c r="HT28" i="2"/>
  <c r="HU28" i="2"/>
  <c r="HV28" i="2"/>
  <c r="HW28" i="2"/>
  <c r="HX28" i="2"/>
  <c r="HY28" i="2"/>
  <c r="HZ28" i="2"/>
  <c r="IA28" i="2"/>
  <c r="IB28" i="2"/>
  <c r="IC28" i="2"/>
  <c r="ID28" i="2"/>
  <c r="IE28" i="2"/>
  <c r="IF28" i="2"/>
  <c r="IG28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HY20" i="2"/>
  <c r="HZ20" i="2"/>
  <c r="IA20" i="2"/>
  <c r="IB20" i="2"/>
  <c r="IC20" i="2"/>
  <c r="ID20" i="2"/>
  <c r="IE20" i="2"/>
  <c r="IF20" i="2"/>
  <c r="IG20" i="2"/>
  <c r="HI11" i="2"/>
  <c r="HJ11" i="2"/>
  <c r="HK11" i="2"/>
  <c r="HL11" i="2"/>
  <c r="HM11" i="2"/>
  <c r="HN11" i="2"/>
  <c r="HO11" i="2"/>
  <c r="HP11" i="2"/>
  <c r="HQ11" i="2"/>
  <c r="HR11" i="2"/>
  <c r="HS11" i="2"/>
  <c r="HT11" i="2"/>
  <c r="HU11" i="2"/>
  <c r="HV11" i="2"/>
  <c r="HW11" i="2"/>
  <c r="HX11" i="2"/>
  <c r="HY11" i="2"/>
  <c r="HZ11" i="2"/>
  <c r="IA11" i="2"/>
  <c r="IB11" i="2"/>
  <c r="IC11" i="2"/>
  <c r="ID11" i="2"/>
  <c r="IE11" i="2"/>
  <c r="IF11" i="2"/>
  <c r="IG11" i="2"/>
  <c r="HI1" i="2"/>
  <c r="HJ1" i="2"/>
  <c r="HK1" i="2"/>
  <c r="HL1" i="2"/>
  <c r="HM1" i="2"/>
  <c r="HN1" i="2"/>
  <c r="HO1" i="2"/>
  <c r="HP1" i="2"/>
  <c r="HQ1" i="2"/>
  <c r="HR1" i="2"/>
  <c r="HS1" i="2"/>
  <c r="HT1" i="2"/>
  <c r="HU1" i="2"/>
  <c r="HV1" i="2"/>
  <c r="HW1" i="2"/>
  <c r="HX1" i="2"/>
  <c r="HY1" i="2"/>
  <c r="HZ1" i="2"/>
  <c r="IA1" i="2"/>
  <c r="IB1" i="2"/>
  <c r="IC1" i="2"/>
  <c r="ID1" i="2"/>
  <c r="IE1" i="2"/>
  <c r="IF1" i="2"/>
  <c r="IG1" i="2"/>
  <c r="IS7" i="2" l="1"/>
  <c r="JE7" i="2"/>
  <c r="IO7" i="2"/>
  <c r="IH16" i="2"/>
  <c r="JA7" i="2"/>
  <c r="JI7" i="2"/>
  <c r="JM7" i="2"/>
  <c r="IH3" i="2"/>
  <c r="IH5" i="2"/>
  <c r="IH4" i="2"/>
  <c r="IH21" i="2"/>
  <c r="IH34" i="2"/>
  <c r="HR36" i="2"/>
  <c r="HR29" i="2"/>
  <c r="HR35" i="2"/>
  <c r="HR37" i="2"/>
  <c r="HR24" i="2"/>
  <c r="HR31" i="2"/>
  <c r="HR30" i="2"/>
  <c r="HR22" i="2"/>
  <c r="HR25" i="2"/>
  <c r="HR23" i="2"/>
  <c r="HR12" i="2"/>
  <c r="HR26" i="2"/>
  <c r="HY35" i="2"/>
  <c r="HY29" i="2"/>
  <c r="HY37" i="2"/>
  <c r="HY30" i="2"/>
  <c r="HY36" i="2"/>
  <c r="HY31" i="2"/>
  <c r="HY22" i="2"/>
  <c r="HY23" i="2"/>
  <c r="HY24" i="2"/>
  <c r="HY25" i="2"/>
  <c r="HY26" i="2"/>
  <c r="HY12" i="2"/>
  <c r="HI36" i="2"/>
  <c r="HI35" i="2"/>
  <c r="HI29" i="2"/>
  <c r="HI37" i="2"/>
  <c r="HI30" i="2"/>
  <c r="HI22" i="2"/>
  <c r="HI24" i="2"/>
  <c r="HI23" i="2"/>
  <c r="HI31" i="2"/>
  <c r="HI25" i="2"/>
  <c r="HI26" i="2"/>
  <c r="HI12" i="2"/>
  <c r="HX35" i="2"/>
  <c r="HX30" i="2"/>
  <c r="HX37" i="2"/>
  <c r="HX36" i="2"/>
  <c r="HX31" i="2"/>
  <c r="HX22" i="2"/>
  <c r="HX23" i="2"/>
  <c r="HX24" i="2"/>
  <c r="HX29" i="2"/>
  <c r="HX26" i="2"/>
  <c r="HX12" i="2"/>
  <c r="HX25" i="2"/>
  <c r="IE35" i="2"/>
  <c r="IE36" i="2"/>
  <c r="IE37" i="2"/>
  <c r="IE29" i="2"/>
  <c r="IE30" i="2"/>
  <c r="IE23" i="2"/>
  <c r="IE31" i="2"/>
  <c r="IE24" i="2"/>
  <c r="IE25" i="2"/>
  <c r="IE22" i="2"/>
  <c r="IE26" i="2"/>
  <c r="IE12" i="2"/>
  <c r="HW35" i="2"/>
  <c r="HW36" i="2"/>
  <c r="HW37" i="2"/>
  <c r="HW31" i="2"/>
  <c r="HW30" i="2"/>
  <c r="HW23" i="2"/>
  <c r="HW29" i="2"/>
  <c r="HW22" i="2"/>
  <c r="HW25" i="2"/>
  <c r="HW26" i="2"/>
  <c r="HW24" i="2"/>
  <c r="HW12" i="2"/>
  <c r="HO35" i="2"/>
  <c r="HO36" i="2"/>
  <c r="HO37" i="2"/>
  <c r="HO30" i="2"/>
  <c r="HO29" i="2"/>
  <c r="HO31" i="2"/>
  <c r="HO23" i="2"/>
  <c r="HO25" i="2"/>
  <c r="HO22" i="2"/>
  <c r="HO24" i="2"/>
  <c r="HO26" i="2"/>
  <c r="HO12" i="2"/>
  <c r="HQ29" i="2"/>
  <c r="HQ35" i="2"/>
  <c r="HQ36" i="2"/>
  <c r="HQ37" i="2"/>
  <c r="HQ30" i="2"/>
  <c r="HQ31" i="2"/>
  <c r="HQ22" i="2"/>
  <c r="HQ23" i="2"/>
  <c r="HQ25" i="2"/>
  <c r="HQ24" i="2"/>
  <c r="HQ26" i="2"/>
  <c r="HQ12" i="2"/>
  <c r="ID35" i="2"/>
  <c r="ID37" i="2"/>
  <c r="ID36" i="2"/>
  <c r="ID29" i="2"/>
  <c r="ID30" i="2"/>
  <c r="ID31" i="2"/>
  <c r="ID25" i="2"/>
  <c r="ID22" i="2"/>
  <c r="ID23" i="2"/>
  <c r="ID24" i="2"/>
  <c r="ID12" i="2"/>
  <c r="ID26" i="2"/>
  <c r="HV35" i="2"/>
  <c r="HV36" i="2"/>
  <c r="HV37" i="2"/>
  <c r="HV29" i="2"/>
  <c r="HV30" i="2"/>
  <c r="HV31" i="2"/>
  <c r="HV23" i="2"/>
  <c r="HV25" i="2"/>
  <c r="HV24" i="2"/>
  <c r="HV26" i="2"/>
  <c r="HV12" i="2"/>
  <c r="HV22" i="2"/>
  <c r="HN35" i="2"/>
  <c r="HN36" i="2"/>
  <c r="HN37" i="2"/>
  <c r="HN29" i="2"/>
  <c r="HN31" i="2"/>
  <c r="HN30" i="2"/>
  <c r="HN25" i="2"/>
  <c r="HN22" i="2"/>
  <c r="HN24" i="2"/>
  <c r="HN23" i="2"/>
  <c r="HN12" i="2"/>
  <c r="HN26" i="2"/>
  <c r="IH6" i="2"/>
  <c r="IW7" i="2"/>
  <c r="IG36" i="2"/>
  <c r="IG35" i="2"/>
  <c r="IG37" i="2"/>
  <c r="IG29" i="2"/>
  <c r="IG30" i="2"/>
  <c r="IG22" i="2"/>
  <c r="IG31" i="2"/>
  <c r="IG23" i="2"/>
  <c r="IG24" i="2"/>
  <c r="IG25" i="2"/>
  <c r="IG26" i="2"/>
  <c r="IG12" i="2"/>
  <c r="IC35" i="2"/>
  <c r="IC37" i="2"/>
  <c r="IC36" i="2"/>
  <c r="IC29" i="2"/>
  <c r="IC30" i="2"/>
  <c r="IC22" i="2"/>
  <c r="IC31" i="2"/>
  <c r="IC23" i="2"/>
  <c r="IC24" i="2"/>
  <c r="IC26" i="2"/>
  <c r="IC12" i="2"/>
  <c r="IC25" i="2"/>
  <c r="HU35" i="2"/>
  <c r="HU36" i="2"/>
  <c r="HU37" i="2"/>
  <c r="HU29" i="2"/>
  <c r="HU30" i="2"/>
  <c r="HU22" i="2"/>
  <c r="HU24" i="2"/>
  <c r="HU26" i="2"/>
  <c r="HU12" i="2"/>
  <c r="HU31" i="2"/>
  <c r="HU23" i="2"/>
  <c r="HU25" i="2"/>
  <c r="HM15" i="2"/>
  <c r="HM35" i="2"/>
  <c r="HM37" i="2"/>
  <c r="HM36" i="2"/>
  <c r="HM29" i="2"/>
  <c r="HM31" i="2"/>
  <c r="HM22" i="2"/>
  <c r="HM30" i="2"/>
  <c r="HM23" i="2"/>
  <c r="HM26" i="2"/>
  <c r="HM12" i="2"/>
  <c r="HM24" i="2"/>
  <c r="HM25" i="2"/>
  <c r="HZ14" i="2"/>
  <c r="HZ36" i="2"/>
  <c r="HZ35" i="2"/>
  <c r="HZ29" i="2"/>
  <c r="HZ37" i="2"/>
  <c r="HZ30" i="2"/>
  <c r="HZ24" i="2"/>
  <c r="HZ31" i="2"/>
  <c r="HZ22" i="2"/>
  <c r="HZ23" i="2"/>
  <c r="HZ26" i="2"/>
  <c r="HZ25" i="2"/>
  <c r="HZ12" i="2"/>
  <c r="HJ36" i="2"/>
  <c r="HJ35" i="2"/>
  <c r="HJ29" i="2"/>
  <c r="HJ37" i="2"/>
  <c r="HJ31" i="2"/>
  <c r="HJ24" i="2"/>
  <c r="HJ30" i="2"/>
  <c r="HJ22" i="2"/>
  <c r="HJ23" i="2"/>
  <c r="HJ25" i="2"/>
  <c r="HJ26" i="2"/>
  <c r="HJ12" i="2"/>
  <c r="IF35" i="2"/>
  <c r="IF30" i="2"/>
  <c r="IF36" i="2"/>
  <c r="IF37" i="2"/>
  <c r="IF29" i="2"/>
  <c r="IF31" i="2"/>
  <c r="IF22" i="2"/>
  <c r="IF23" i="2"/>
  <c r="IF24" i="2"/>
  <c r="IF25" i="2"/>
  <c r="IF26" i="2"/>
  <c r="IF12" i="2"/>
  <c r="HP35" i="2"/>
  <c r="HP36" i="2"/>
  <c r="HP30" i="2"/>
  <c r="HP37" i="2"/>
  <c r="HP29" i="2"/>
  <c r="HP31" i="2"/>
  <c r="HP22" i="2"/>
  <c r="HP23" i="2"/>
  <c r="HP24" i="2"/>
  <c r="HP26" i="2"/>
  <c r="HP12" i="2"/>
  <c r="HP25" i="2"/>
  <c r="IB35" i="2"/>
  <c r="IB36" i="2"/>
  <c r="IB37" i="2"/>
  <c r="IB29" i="2"/>
  <c r="IB31" i="2"/>
  <c r="IB22" i="2"/>
  <c r="IB23" i="2"/>
  <c r="IB30" i="2"/>
  <c r="IB26" i="2"/>
  <c r="IB12" i="2"/>
  <c r="IB25" i="2"/>
  <c r="IB24" i="2"/>
  <c r="HT35" i="2"/>
  <c r="HT36" i="2"/>
  <c r="HT31" i="2"/>
  <c r="HT30" i="2"/>
  <c r="HT29" i="2"/>
  <c r="HT22" i="2"/>
  <c r="HT23" i="2"/>
  <c r="HT37" i="2"/>
  <c r="HT26" i="2"/>
  <c r="HT12" i="2"/>
  <c r="HT25" i="2"/>
  <c r="HT24" i="2"/>
  <c r="HL35" i="2"/>
  <c r="HL36" i="2"/>
  <c r="HL37" i="2"/>
  <c r="HL29" i="2"/>
  <c r="HL31" i="2"/>
  <c r="HL30" i="2"/>
  <c r="HL22" i="2"/>
  <c r="HL23" i="2"/>
  <c r="HL24" i="2"/>
  <c r="HL26" i="2"/>
  <c r="HL12" i="2"/>
  <c r="HL25" i="2"/>
  <c r="IA35" i="2"/>
  <c r="IA36" i="2"/>
  <c r="IA37" i="2"/>
  <c r="IA29" i="2"/>
  <c r="IA31" i="2"/>
  <c r="IA23" i="2"/>
  <c r="IA24" i="2"/>
  <c r="IA30" i="2"/>
  <c r="IA22" i="2"/>
  <c r="IA25" i="2"/>
  <c r="IA12" i="2"/>
  <c r="IA26" i="2"/>
  <c r="HS35" i="2"/>
  <c r="HS36" i="2"/>
  <c r="HS31" i="2"/>
  <c r="HS29" i="2"/>
  <c r="HS23" i="2"/>
  <c r="HS24" i="2"/>
  <c r="HS37" i="2"/>
  <c r="HS30" i="2"/>
  <c r="HS22" i="2"/>
  <c r="HS25" i="2"/>
  <c r="HS12" i="2"/>
  <c r="HS26" i="2"/>
  <c r="HK35" i="2"/>
  <c r="HK36" i="2"/>
  <c r="HK37" i="2"/>
  <c r="HK29" i="2"/>
  <c r="HK31" i="2"/>
  <c r="HK30" i="2"/>
  <c r="HK23" i="2"/>
  <c r="HK24" i="2"/>
  <c r="HK22" i="2"/>
  <c r="HK25" i="2"/>
  <c r="HK12" i="2"/>
  <c r="HK26" i="2"/>
  <c r="IK9" i="2"/>
  <c r="IK6" i="2"/>
  <c r="IK34" i="2"/>
  <c r="IK16" i="2"/>
  <c r="IJ9" i="2"/>
  <c r="IJ5" i="2"/>
  <c r="IK5" i="2"/>
  <c r="IJ16" i="2"/>
  <c r="IK3" i="2"/>
  <c r="II3" i="2"/>
  <c r="IJ3" i="2"/>
  <c r="II4" i="2"/>
  <c r="II5" i="2"/>
  <c r="II6" i="2"/>
  <c r="IJ21" i="2"/>
  <c r="IJ34" i="2"/>
  <c r="IK21" i="2"/>
  <c r="IK4" i="2"/>
  <c r="II9" i="2"/>
  <c r="II34" i="2"/>
  <c r="IJ4" i="2"/>
  <c r="IJ6" i="2"/>
  <c r="II16" i="2"/>
  <c r="II21" i="2"/>
  <c r="IX7" i="2"/>
  <c r="IL7" i="2"/>
  <c r="JJ7" i="2"/>
  <c r="IM7" i="2"/>
  <c r="IP7" i="2"/>
  <c r="JB7" i="2"/>
  <c r="JO7" i="2"/>
  <c r="IT7" i="2"/>
  <c r="JF7" i="2"/>
  <c r="JN7" i="2"/>
  <c r="IU7" i="2"/>
  <c r="JC7" i="2"/>
  <c r="IQ7" i="2"/>
  <c r="JG7" i="2"/>
  <c r="IY7" i="2"/>
  <c r="JK7" i="2"/>
  <c r="IC14" i="2"/>
  <c r="JD7" i="2"/>
  <c r="IN7" i="2"/>
  <c r="JL7" i="2"/>
  <c r="IZ7" i="2"/>
  <c r="IV7" i="2"/>
  <c r="IR7" i="2"/>
  <c r="JH7" i="2"/>
  <c r="HL14" i="2"/>
  <c r="HT13" i="2"/>
  <c r="HX17" i="2"/>
  <c r="IG15" i="2"/>
  <c r="HY15" i="2"/>
  <c r="HQ15" i="2"/>
  <c r="HI15" i="2"/>
  <c r="IC13" i="2"/>
  <c r="HM13" i="2"/>
  <c r="HT17" i="2"/>
  <c r="IF15" i="2"/>
  <c r="HX15" i="2"/>
  <c r="HP15" i="2"/>
  <c r="IG14" i="2"/>
  <c r="HY14" i="2"/>
  <c r="IB13" i="2"/>
  <c r="HL13" i="2"/>
  <c r="IB17" i="2"/>
  <c r="HL17" i="2"/>
  <c r="IB15" i="2"/>
  <c r="HT15" i="2"/>
  <c r="HL15" i="2"/>
  <c r="IF17" i="2"/>
  <c r="HP17" i="2"/>
  <c r="IC15" i="2"/>
  <c r="HU15" i="2"/>
  <c r="ID14" i="2"/>
  <c r="HT14" i="2"/>
  <c r="HU13" i="2"/>
  <c r="HO13" i="2"/>
  <c r="HZ13" i="2"/>
  <c r="HJ13" i="2"/>
  <c r="HJ14" i="2"/>
  <c r="ID18" i="2"/>
  <c r="HV18" i="2"/>
  <c r="HR18" i="2"/>
  <c r="HJ18" i="2"/>
  <c r="IA17" i="2"/>
  <c r="HW17" i="2"/>
  <c r="HS17" i="2"/>
  <c r="HK17" i="2"/>
  <c r="HK14" i="2"/>
  <c r="HU14" i="2"/>
  <c r="HQ14" i="2"/>
  <c r="HM14" i="2"/>
  <c r="HI14" i="2"/>
  <c r="IG18" i="2"/>
  <c r="IC18" i="2"/>
  <c r="HY18" i="2"/>
  <c r="HU18" i="2"/>
  <c r="HQ18" i="2"/>
  <c r="HM18" i="2"/>
  <c r="HI18" i="2"/>
  <c r="ID17" i="2"/>
  <c r="HZ17" i="2"/>
  <c r="HV17" i="2"/>
  <c r="HR17" i="2"/>
  <c r="HN17" i="2"/>
  <c r="HJ17" i="2"/>
  <c r="IE15" i="2"/>
  <c r="IA15" i="2"/>
  <c r="HW15" i="2"/>
  <c r="HS15" i="2"/>
  <c r="HO15" i="2"/>
  <c r="HK15" i="2"/>
  <c r="IF14" i="2"/>
  <c r="IB14" i="2"/>
  <c r="HX14" i="2"/>
  <c r="HP14" i="2"/>
  <c r="IG13" i="2"/>
  <c r="HY13" i="2"/>
  <c r="HQ13" i="2"/>
  <c r="HI13" i="2"/>
  <c r="IE13" i="2"/>
  <c r="HS13" i="2"/>
  <c r="ID13" i="2"/>
  <c r="HR13" i="2"/>
  <c r="HR14" i="2"/>
  <c r="HN13" i="2"/>
  <c r="HN14" i="2"/>
  <c r="IF18" i="2"/>
  <c r="IB18" i="2"/>
  <c r="HX18" i="2"/>
  <c r="HT18" i="2"/>
  <c r="HP18" i="2"/>
  <c r="HL18" i="2"/>
  <c r="IG17" i="2"/>
  <c r="IC17" i="2"/>
  <c r="HY17" i="2"/>
  <c r="HU17" i="2"/>
  <c r="HQ17" i="2"/>
  <c r="HM17" i="2"/>
  <c r="HI17" i="2"/>
  <c r="ID15" i="2"/>
  <c r="HZ15" i="2"/>
  <c r="HV15" i="2"/>
  <c r="HR15" i="2"/>
  <c r="HN15" i="2"/>
  <c r="HJ15" i="2"/>
  <c r="IE14" i="2"/>
  <c r="IA14" i="2"/>
  <c r="HW14" i="2"/>
  <c r="HO14" i="2"/>
  <c r="IF13" i="2"/>
  <c r="HX13" i="2"/>
  <c r="HP13" i="2"/>
  <c r="IA13" i="2"/>
  <c r="IA18" i="2"/>
  <c r="HW13" i="2"/>
  <c r="HK13" i="2"/>
  <c r="IE18" i="2"/>
  <c r="HW18" i="2"/>
  <c r="HS18" i="2"/>
  <c r="HO18" i="2"/>
  <c r="HK18" i="2"/>
  <c r="HV13" i="2"/>
  <c r="HV14" i="2"/>
  <c r="HZ18" i="2"/>
  <c r="HN18" i="2"/>
  <c r="IE17" i="2"/>
  <c r="HO17" i="2"/>
  <c r="HS14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GE11" i="2"/>
  <c r="GF11" i="2"/>
  <c r="GG11" i="2"/>
  <c r="GH11" i="2"/>
  <c r="GI11" i="2"/>
  <c r="GJ11" i="2"/>
  <c r="GK11" i="2"/>
  <c r="GL11" i="2"/>
  <c r="GM11" i="2"/>
  <c r="GN11" i="2"/>
  <c r="GO11" i="2"/>
  <c r="GP11" i="2"/>
  <c r="GQ11" i="2"/>
  <c r="GR11" i="2"/>
  <c r="GS11" i="2"/>
  <c r="GT11" i="2"/>
  <c r="GU11" i="2"/>
  <c r="GV11" i="2"/>
  <c r="GW11" i="2"/>
  <c r="GX11" i="2"/>
  <c r="GY11" i="2"/>
  <c r="GZ11" i="2"/>
  <c r="HA11" i="2"/>
  <c r="HB11" i="2"/>
  <c r="HC11" i="2"/>
  <c r="HD11" i="2"/>
  <c r="HE11" i="2"/>
  <c r="HF11" i="2"/>
  <c r="HG11" i="2"/>
  <c r="HH11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X28" i="2"/>
  <c r="FY28" i="2"/>
  <c r="FZ28" i="2"/>
  <c r="GA28" i="2"/>
  <c r="GB28" i="2"/>
  <c r="GC28" i="2"/>
  <c r="GD28" i="2"/>
  <c r="GE28" i="2"/>
  <c r="GF28" i="2"/>
  <c r="GG28" i="2"/>
  <c r="GH28" i="2"/>
  <c r="GI28" i="2"/>
  <c r="GJ28" i="2"/>
  <c r="GK28" i="2"/>
  <c r="GL28" i="2"/>
  <c r="GM28" i="2"/>
  <c r="GN28" i="2"/>
  <c r="GO28" i="2"/>
  <c r="GP28" i="2"/>
  <c r="GQ28" i="2"/>
  <c r="GR28" i="2"/>
  <c r="GS28" i="2"/>
  <c r="GT28" i="2"/>
  <c r="GU28" i="2"/>
  <c r="GV28" i="2"/>
  <c r="GW28" i="2"/>
  <c r="GX28" i="2"/>
  <c r="GY28" i="2"/>
  <c r="GZ28" i="2"/>
  <c r="HA28" i="2"/>
  <c r="HB28" i="2"/>
  <c r="HC28" i="2"/>
  <c r="HD28" i="2"/>
  <c r="HE28" i="2"/>
  <c r="HF28" i="2"/>
  <c r="HG28" i="2"/>
  <c r="HH28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EX1" i="2"/>
  <c r="EY1" i="2"/>
  <c r="EZ1" i="2"/>
  <c r="FA1" i="2"/>
  <c r="FB1" i="2"/>
  <c r="FC1" i="2"/>
  <c r="FD1" i="2"/>
  <c r="FE1" i="2"/>
  <c r="FF1" i="2"/>
  <c r="FG1" i="2"/>
  <c r="FH1" i="2"/>
  <c r="FI1" i="2"/>
  <c r="FJ1" i="2"/>
  <c r="FK1" i="2"/>
  <c r="FL1" i="2"/>
  <c r="FM1" i="2"/>
  <c r="FN1" i="2"/>
  <c r="FO1" i="2"/>
  <c r="FP1" i="2"/>
  <c r="FQ1" i="2"/>
  <c r="FR1" i="2"/>
  <c r="FS1" i="2"/>
  <c r="FT1" i="2"/>
  <c r="FU1" i="2"/>
  <c r="FV1" i="2"/>
  <c r="FW1" i="2"/>
  <c r="FX1" i="2"/>
  <c r="FY1" i="2"/>
  <c r="FZ1" i="2"/>
  <c r="GA1" i="2"/>
  <c r="GB1" i="2"/>
  <c r="GC1" i="2"/>
  <c r="GD1" i="2"/>
  <c r="GE1" i="2"/>
  <c r="GF1" i="2"/>
  <c r="GG1" i="2"/>
  <c r="GH1" i="2"/>
  <c r="GI1" i="2"/>
  <c r="GJ1" i="2"/>
  <c r="GK1" i="2"/>
  <c r="GL1" i="2"/>
  <c r="GM1" i="2"/>
  <c r="GN1" i="2"/>
  <c r="GO1" i="2"/>
  <c r="GP1" i="2"/>
  <c r="GQ1" i="2"/>
  <c r="GR1" i="2"/>
  <c r="GS1" i="2"/>
  <c r="GT1" i="2"/>
  <c r="GU1" i="2"/>
  <c r="GV1" i="2"/>
  <c r="GW1" i="2"/>
  <c r="GX1" i="2"/>
  <c r="GY1" i="2"/>
  <c r="GZ1" i="2"/>
  <c r="HA1" i="2"/>
  <c r="HB1" i="2"/>
  <c r="HC1" i="2"/>
  <c r="HD1" i="2"/>
  <c r="HE1" i="2"/>
  <c r="HF1" i="2"/>
  <c r="HG1" i="2"/>
  <c r="HH1" i="2"/>
  <c r="HX9" i="2" l="1"/>
  <c r="IB34" i="2"/>
  <c r="IA34" i="2"/>
  <c r="IH7" i="2"/>
  <c r="HS34" i="2"/>
  <c r="HK34" i="2"/>
  <c r="HO5" i="2"/>
  <c r="HV9" i="2"/>
  <c r="GB35" i="2"/>
  <c r="GB36" i="2"/>
  <c r="GB30" i="2"/>
  <c r="GB37" i="2"/>
  <c r="GB22" i="2"/>
  <c r="GB31" i="2"/>
  <c r="GB29" i="2"/>
  <c r="GB23" i="2"/>
  <c r="GB24" i="2"/>
  <c r="GB25" i="2"/>
  <c r="GB26" i="2"/>
  <c r="GB12" i="2"/>
  <c r="HG35" i="2"/>
  <c r="HG36" i="2"/>
  <c r="HG37" i="2"/>
  <c r="HG22" i="2"/>
  <c r="HG30" i="2"/>
  <c r="HG29" i="2"/>
  <c r="HG23" i="2"/>
  <c r="HG25" i="2"/>
  <c r="HG31" i="2"/>
  <c r="HG24" i="2"/>
  <c r="HG26" i="2"/>
  <c r="HG12" i="2"/>
  <c r="FU35" i="2"/>
  <c r="FU29" i="2"/>
  <c r="FU37" i="2"/>
  <c r="FU36" i="2"/>
  <c r="FU30" i="2"/>
  <c r="FU22" i="2"/>
  <c r="FU23" i="2"/>
  <c r="FU31" i="2"/>
  <c r="FU24" i="2"/>
  <c r="FU25" i="2"/>
  <c r="FU26" i="2"/>
  <c r="FU12" i="2"/>
  <c r="HH35" i="2"/>
  <c r="HH36" i="2"/>
  <c r="HH30" i="2"/>
  <c r="HH37" i="2"/>
  <c r="HH31" i="2"/>
  <c r="HH22" i="2"/>
  <c r="HH29" i="2"/>
  <c r="HH23" i="2"/>
  <c r="HH24" i="2"/>
  <c r="HH25" i="2"/>
  <c r="HH26" i="2"/>
  <c r="HH12" i="2"/>
  <c r="HS16" i="2"/>
  <c r="HW16" i="2"/>
  <c r="GS35" i="2"/>
  <c r="GS36" i="2"/>
  <c r="GS29" i="2"/>
  <c r="GS37" i="2"/>
  <c r="GS30" i="2"/>
  <c r="GS22" i="2"/>
  <c r="GS31" i="2"/>
  <c r="GS23" i="2"/>
  <c r="GS24" i="2"/>
  <c r="GS26" i="2"/>
  <c r="GS12" i="2"/>
  <c r="GS25" i="2"/>
  <c r="FM35" i="2"/>
  <c r="FM36" i="2"/>
  <c r="FM37" i="2"/>
  <c r="FM29" i="2"/>
  <c r="FM30" i="2"/>
  <c r="FM22" i="2"/>
  <c r="FM31" i="2"/>
  <c r="FM24" i="2"/>
  <c r="FM23" i="2"/>
  <c r="FM25" i="2"/>
  <c r="FM26" i="2"/>
  <c r="FM12" i="2"/>
  <c r="GX35" i="2"/>
  <c r="GX36" i="2"/>
  <c r="GX37" i="2"/>
  <c r="GX29" i="2"/>
  <c r="GX30" i="2"/>
  <c r="GX31" i="2"/>
  <c r="GX22" i="2"/>
  <c r="GX25" i="2"/>
  <c r="GX23" i="2"/>
  <c r="GX26" i="2"/>
  <c r="GX12" i="2"/>
  <c r="GX24" i="2"/>
  <c r="HA35" i="2"/>
  <c r="HA29" i="2"/>
  <c r="HA37" i="2"/>
  <c r="HA36" i="2"/>
  <c r="HA31" i="2"/>
  <c r="HA30" i="2"/>
  <c r="HA22" i="2"/>
  <c r="HA23" i="2"/>
  <c r="HA25" i="2"/>
  <c r="HA26" i="2"/>
  <c r="HA12" i="2"/>
  <c r="HA24" i="2"/>
  <c r="GR35" i="2"/>
  <c r="GR36" i="2"/>
  <c r="GR30" i="2"/>
  <c r="GR37" i="2"/>
  <c r="GR22" i="2"/>
  <c r="GR31" i="2"/>
  <c r="GR29" i="2"/>
  <c r="GR23" i="2"/>
  <c r="GR24" i="2"/>
  <c r="GR26" i="2"/>
  <c r="GR12" i="2"/>
  <c r="GR25" i="2"/>
  <c r="FT14" i="2"/>
  <c r="FT35" i="2"/>
  <c r="FT36" i="2"/>
  <c r="FT30" i="2"/>
  <c r="FT37" i="2"/>
  <c r="FT22" i="2"/>
  <c r="FT29" i="2"/>
  <c r="FT31" i="2"/>
  <c r="FT23" i="2"/>
  <c r="FT24" i="2"/>
  <c r="FT25" i="2"/>
  <c r="FT26" i="2"/>
  <c r="FT12" i="2"/>
  <c r="FL35" i="2"/>
  <c r="FL36" i="2"/>
  <c r="FL30" i="2"/>
  <c r="FL22" i="2"/>
  <c r="FL37" i="2"/>
  <c r="FL31" i="2"/>
  <c r="FL23" i="2"/>
  <c r="FL29" i="2"/>
  <c r="FL24" i="2"/>
  <c r="FL26" i="2"/>
  <c r="FL12" i="2"/>
  <c r="FL25" i="2"/>
  <c r="FD14" i="2"/>
  <c r="FD35" i="2"/>
  <c r="FD36" i="2"/>
  <c r="FD30" i="2"/>
  <c r="FD37" i="2"/>
  <c r="FD22" i="2"/>
  <c r="FD29" i="2"/>
  <c r="FD31" i="2"/>
  <c r="FD23" i="2"/>
  <c r="FD26" i="2"/>
  <c r="FD12" i="2"/>
  <c r="FD24" i="2"/>
  <c r="FD25" i="2"/>
  <c r="GI35" i="2"/>
  <c r="GI36" i="2"/>
  <c r="GI37" i="2"/>
  <c r="GI22" i="2"/>
  <c r="GI29" i="2"/>
  <c r="GI30" i="2"/>
  <c r="GI23" i="2"/>
  <c r="GI24" i="2"/>
  <c r="GI25" i="2"/>
  <c r="GI31" i="2"/>
  <c r="GI12" i="2"/>
  <c r="GI26" i="2"/>
  <c r="HF35" i="2"/>
  <c r="HF36" i="2"/>
  <c r="HF37" i="2"/>
  <c r="HF29" i="2"/>
  <c r="HF30" i="2"/>
  <c r="HF31" i="2"/>
  <c r="HF22" i="2"/>
  <c r="HF23" i="2"/>
  <c r="HF25" i="2"/>
  <c r="HF26" i="2"/>
  <c r="HF12" i="2"/>
  <c r="HF24" i="2"/>
  <c r="GP18" i="2"/>
  <c r="GP35" i="2"/>
  <c r="GP36" i="2"/>
  <c r="GP37" i="2"/>
  <c r="GP29" i="2"/>
  <c r="GP30" i="2"/>
  <c r="GP31" i="2"/>
  <c r="GP23" i="2"/>
  <c r="GP25" i="2"/>
  <c r="GP22" i="2"/>
  <c r="GP26" i="2"/>
  <c r="GP12" i="2"/>
  <c r="GP24" i="2"/>
  <c r="GH18" i="2"/>
  <c r="GH35" i="2"/>
  <c r="GH36" i="2"/>
  <c r="GH37" i="2"/>
  <c r="GH29" i="2"/>
  <c r="GH22" i="2"/>
  <c r="GH25" i="2"/>
  <c r="GH31" i="2"/>
  <c r="GH23" i="2"/>
  <c r="GH26" i="2"/>
  <c r="GH12" i="2"/>
  <c r="GH30" i="2"/>
  <c r="GH24" i="2"/>
  <c r="FJ35" i="2"/>
  <c r="FJ36" i="2"/>
  <c r="FJ37" i="2"/>
  <c r="FJ29" i="2"/>
  <c r="FJ30" i="2"/>
  <c r="FJ23" i="2"/>
  <c r="FJ25" i="2"/>
  <c r="FJ31" i="2"/>
  <c r="FJ24" i="2"/>
  <c r="FJ26" i="2"/>
  <c r="FJ12" i="2"/>
  <c r="FJ22" i="2"/>
  <c r="FB18" i="2"/>
  <c r="FB35" i="2"/>
  <c r="FB36" i="2"/>
  <c r="FB37" i="2"/>
  <c r="FB29" i="2"/>
  <c r="FB30" i="2"/>
  <c r="FB22" i="2"/>
  <c r="FB31" i="2"/>
  <c r="FB25" i="2"/>
  <c r="FB24" i="2"/>
  <c r="FB23" i="2"/>
  <c r="FB26" i="2"/>
  <c r="FB12" i="2"/>
  <c r="GK36" i="2"/>
  <c r="GK29" i="2"/>
  <c r="GK35" i="2"/>
  <c r="GK37" i="2"/>
  <c r="GK30" i="2"/>
  <c r="GK31" i="2"/>
  <c r="GK23" i="2"/>
  <c r="GK25" i="2"/>
  <c r="GK24" i="2"/>
  <c r="GK26" i="2"/>
  <c r="GK12" i="2"/>
  <c r="GK22" i="2"/>
  <c r="FE37" i="2"/>
  <c r="FE35" i="2"/>
  <c r="FE29" i="2"/>
  <c r="FE36" i="2"/>
  <c r="FE30" i="2"/>
  <c r="FE31" i="2"/>
  <c r="FE22" i="2"/>
  <c r="FE24" i="2"/>
  <c r="FE23" i="2"/>
  <c r="FE25" i="2"/>
  <c r="FE26" i="2"/>
  <c r="FE12" i="2"/>
  <c r="GJ14" i="2"/>
  <c r="GJ35" i="2"/>
  <c r="GJ36" i="2"/>
  <c r="GJ30" i="2"/>
  <c r="GJ37" i="2"/>
  <c r="GJ22" i="2"/>
  <c r="GJ29" i="2"/>
  <c r="GJ31" i="2"/>
  <c r="GJ23" i="2"/>
  <c r="GJ24" i="2"/>
  <c r="GJ26" i="2"/>
  <c r="GJ12" i="2"/>
  <c r="GJ25" i="2"/>
  <c r="FZ18" i="2"/>
  <c r="FZ35" i="2"/>
  <c r="FZ36" i="2"/>
  <c r="FZ37" i="2"/>
  <c r="FZ29" i="2"/>
  <c r="FZ30" i="2"/>
  <c r="FZ31" i="2"/>
  <c r="FZ23" i="2"/>
  <c r="FZ24" i="2"/>
  <c r="FZ25" i="2"/>
  <c r="FZ22" i="2"/>
  <c r="FZ12" i="2"/>
  <c r="FZ26" i="2"/>
  <c r="HE35" i="2"/>
  <c r="HE36" i="2"/>
  <c r="HE37" i="2"/>
  <c r="HE29" i="2"/>
  <c r="HE30" i="2"/>
  <c r="HE31" i="2"/>
  <c r="HE24" i="2"/>
  <c r="HE25" i="2"/>
  <c r="HE22" i="2"/>
  <c r="HE23" i="2"/>
  <c r="HE26" i="2"/>
  <c r="HE12" i="2"/>
  <c r="GW35" i="2"/>
  <c r="GW37" i="2"/>
  <c r="GW36" i="2"/>
  <c r="GW29" i="2"/>
  <c r="GW30" i="2"/>
  <c r="GW22" i="2"/>
  <c r="GW23" i="2"/>
  <c r="GW31" i="2"/>
  <c r="GW26" i="2"/>
  <c r="GW12" i="2"/>
  <c r="GW25" i="2"/>
  <c r="GW24" i="2"/>
  <c r="GO35" i="2"/>
  <c r="GO36" i="2"/>
  <c r="GO37" i="2"/>
  <c r="GO29" i="2"/>
  <c r="GO30" i="2"/>
  <c r="GO31" i="2"/>
  <c r="GO22" i="2"/>
  <c r="GO24" i="2"/>
  <c r="GO26" i="2"/>
  <c r="GO12" i="2"/>
  <c r="GO25" i="2"/>
  <c r="GO23" i="2"/>
  <c r="GG35" i="2"/>
  <c r="GG37" i="2"/>
  <c r="GG36" i="2"/>
  <c r="GG29" i="2"/>
  <c r="GG22" i="2"/>
  <c r="GG31" i="2"/>
  <c r="GG30" i="2"/>
  <c r="GG23" i="2"/>
  <c r="GG24" i="2"/>
  <c r="GG26" i="2"/>
  <c r="GG12" i="2"/>
  <c r="GG25" i="2"/>
  <c r="FY35" i="2"/>
  <c r="FY36" i="2"/>
  <c r="FY37" i="2"/>
  <c r="FY29" i="2"/>
  <c r="FY31" i="2"/>
  <c r="FY30" i="2"/>
  <c r="FY22" i="2"/>
  <c r="FY25" i="2"/>
  <c r="FY26" i="2"/>
  <c r="FY12" i="2"/>
  <c r="FY23" i="2"/>
  <c r="FY24" i="2"/>
  <c r="FQ35" i="2"/>
  <c r="FQ37" i="2"/>
  <c r="FQ36" i="2"/>
  <c r="FQ29" i="2"/>
  <c r="FQ30" i="2"/>
  <c r="FQ31" i="2"/>
  <c r="FQ22" i="2"/>
  <c r="FQ23" i="2"/>
  <c r="FQ26" i="2"/>
  <c r="FQ12" i="2"/>
  <c r="FQ24" i="2"/>
  <c r="FQ25" i="2"/>
  <c r="FI35" i="2"/>
  <c r="FI36" i="2"/>
  <c r="FI37" i="2"/>
  <c r="FI29" i="2"/>
  <c r="FI30" i="2"/>
  <c r="FI31" i="2"/>
  <c r="FI22" i="2"/>
  <c r="FI26" i="2"/>
  <c r="FI12" i="2"/>
  <c r="FI23" i="2"/>
  <c r="FI25" i="2"/>
  <c r="FI24" i="2"/>
  <c r="FA35" i="2"/>
  <c r="FA37" i="2"/>
  <c r="FA36" i="2"/>
  <c r="FA29" i="2"/>
  <c r="FA30" i="2"/>
  <c r="FA22" i="2"/>
  <c r="FA31" i="2"/>
  <c r="FA24" i="2"/>
  <c r="FA23" i="2"/>
  <c r="FA26" i="2"/>
  <c r="FA12" i="2"/>
  <c r="FA25" i="2"/>
  <c r="HD15" i="2"/>
  <c r="HD35" i="2"/>
  <c r="HD36" i="2"/>
  <c r="HD37" i="2"/>
  <c r="HD31" i="2"/>
  <c r="HD29" i="2"/>
  <c r="HD30" i="2"/>
  <c r="HD22" i="2"/>
  <c r="HD23" i="2"/>
  <c r="HD24" i="2"/>
  <c r="HD26" i="2"/>
  <c r="HD12" i="2"/>
  <c r="HD25" i="2"/>
  <c r="GV13" i="2"/>
  <c r="GV35" i="2"/>
  <c r="GV36" i="2"/>
  <c r="GV29" i="2"/>
  <c r="GV31" i="2"/>
  <c r="GV37" i="2"/>
  <c r="GV23" i="2"/>
  <c r="GV30" i="2"/>
  <c r="GV22" i="2"/>
  <c r="GV26" i="2"/>
  <c r="GV12" i="2"/>
  <c r="GV25" i="2"/>
  <c r="GV24" i="2"/>
  <c r="GN15" i="2"/>
  <c r="GN35" i="2"/>
  <c r="GN36" i="2"/>
  <c r="GN37" i="2"/>
  <c r="GN30" i="2"/>
  <c r="GN31" i="2"/>
  <c r="GN29" i="2"/>
  <c r="GN23" i="2"/>
  <c r="GN22" i="2"/>
  <c r="GN24" i="2"/>
  <c r="GN26" i="2"/>
  <c r="GN12" i="2"/>
  <c r="GN25" i="2"/>
  <c r="GF13" i="2"/>
  <c r="GF35" i="2"/>
  <c r="GF36" i="2"/>
  <c r="GF37" i="2"/>
  <c r="GF29" i="2"/>
  <c r="GF30" i="2"/>
  <c r="GF31" i="2"/>
  <c r="GF23" i="2"/>
  <c r="GF24" i="2"/>
  <c r="GF26" i="2"/>
  <c r="GF12" i="2"/>
  <c r="GF25" i="2"/>
  <c r="GF22" i="2"/>
  <c r="FX15" i="2"/>
  <c r="FX35" i="2"/>
  <c r="FX36" i="2"/>
  <c r="FX31" i="2"/>
  <c r="FX29" i="2"/>
  <c r="FX37" i="2"/>
  <c r="FX22" i="2"/>
  <c r="FX23" i="2"/>
  <c r="FX30" i="2"/>
  <c r="FX26" i="2"/>
  <c r="FX12" i="2"/>
  <c r="FX24" i="2"/>
  <c r="FX25" i="2"/>
  <c r="FP13" i="2"/>
  <c r="FP35" i="2"/>
  <c r="FP36" i="2"/>
  <c r="FP37" i="2"/>
  <c r="FP29" i="2"/>
  <c r="FP31" i="2"/>
  <c r="FP23" i="2"/>
  <c r="FP22" i="2"/>
  <c r="FP24" i="2"/>
  <c r="FP26" i="2"/>
  <c r="FP12" i="2"/>
  <c r="FP25" i="2"/>
  <c r="FP30" i="2"/>
  <c r="FH15" i="2"/>
  <c r="FH35" i="2"/>
  <c r="FH36" i="2"/>
  <c r="FH37" i="2"/>
  <c r="FH31" i="2"/>
  <c r="FH30" i="2"/>
  <c r="FH29" i="2"/>
  <c r="FH23" i="2"/>
  <c r="FH22" i="2"/>
  <c r="FH24" i="2"/>
  <c r="FH26" i="2"/>
  <c r="FH12" i="2"/>
  <c r="FH25" i="2"/>
  <c r="EZ13" i="2"/>
  <c r="EZ35" i="2"/>
  <c r="EZ36" i="2"/>
  <c r="EZ37" i="2"/>
  <c r="EZ29" i="2"/>
  <c r="EZ31" i="2"/>
  <c r="EZ30" i="2"/>
  <c r="EZ23" i="2"/>
  <c r="EZ22" i="2"/>
  <c r="EZ26" i="2"/>
  <c r="EZ12" i="2"/>
  <c r="EZ24" i="2"/>
  <c r="EZ25" i="2"/>
  <c r="HC35" i="2"/>
  <c r="HC36" i="2"/>
  <c r="HC37" i="2"/>
  <c r="HC31" i="2"/>
  <c r="HC29" i="2"/>
  <c r="HC30" i="2"/>
  <c r="HC22" i="2"/>
  <c r="HC23" i="2"/>
  <c r="HC24" i="2"/>
  <c r="HC25" i="2"/>
  <c r="HC26" i="2"/>
  <c r="HC12" i="2"/>
  <c r="GU35" i="2"/>
  <c r="GU36" i="2"/>
  <c r="GU37" i="2"/>
  <c r="GU29" i="2"/>
  <c r="GU31" i="2"/>
  <c r="GU23" i="2"/>
  <c r="GU24" i="2"/>
  <c r="GU30" i="2"/>
  <c r="GU22" i="2"/>
  <c r="GU25" i="2"/>
  <c r="GU12" i="2"/>
  <c r="GU26" i="2"/>
  <c r="GM35" i="2"/>
  <c r="GM36" i="2"/>
  <c r="GM37" i="2"/>
  <c r="GM31" i="2"/>
  <c r="GM29" i="2"/>
  <c r="GM23" i="2"/>
  <c r="GM30" i="2"/>
  <c r="GM24" i="2"/>
  <c r="GM22" i="2"/>
  <c r="GM25" i="2"/>
  <c r="GM12" i="2"/>
  <c r="GM26" i="2"/>
  <c r="GE35" i="2"/>
  <c r="GE36" i="2"/>
  <c r="GE37" i="2"/>
  <c r="GE29" i="2"/>
  <c r="GE30" i="2"/>
  <c r="GE31" i="2"/>
  <c r="GE23" i="2"/>
  <c r="GE24" i="2"/>
  <c r="GE22" i="2"/>
  <c r="GE25" i="2"/>
  <c r="GE26" i="2"/>
  <c r="GE12" i="2"/>
  <c r="FW35" i="2"/>
  <c r="FW36" i="2"/>
  <c r="FW31" i="2"/>
  <c r="FW30" i="2"/>
  <c r="FW29" i="2"/>
  <c r="FW37" i="2"/>
  <c r="FW22" i="2"/>
  <c r="FW23" i="2"/>
  <c r="FW24" i="2"/>
  <c r="FW25" i="2"/>
  <c r="FW26" i="2"/>
  <c r="FW12" i="2"/>
  <c r="FO35" i="2"/>
  <c r="FO36" i="2"/>
  <c r="FO37" i="2"/>
  <c r="FO29" i="2"/>
  <c r="FO31" i="2"/>
  <c r="FO23" i="2"/>
  <c r="FO24" i="2"/>
  <c r="FO30" i="2"/>
  <c r="FO25" i="2"/>
  <c r="FO22" i="2"/>
  <c r="FO26" i="2"/>
  <c r="FO12" i="2"/>
  <c r="FG35" i="2"/>
  <c r="FG36" i="2"/>
  <c r="FG37" i="2"/>
  <c r="FG31" i="2"/>
  <c r="FG29" i="2"/>
  <c r="FG23" i="2"/>
  <c r="FG24" i="2"/>
  <c r="FG30" i="2"/>
  <c r="FG22" i="2"/>
  <c r="FG25" i="2"/>
  <c r="FG12" i="2"/>
  <c r="FG26" i="2"/>
  <c r="EY35" i="2"/>
  <c r="EY36" i="2"/>
  <c r="EY37" i="2"/>
  <c r="EY29" i="2"/>
  <c r="EY31" i="2"/>
  <c r="EY30" i="2"/>
  <c r="EY23" i="2"/>
  <c r="EY24" i="2"/>
  <c r="EY22" i="2"/>
  <c r="EY25" i="2"/>
  <c r="EY26" i="2"/>
  <c r="EY12" i="2"/>
  <c r="GC36" i="2"/>
  <c r="GC35" i="2"/>
  <c r="GC29" i="2"/>
  <c r="GC37" i="2"/>
  <c r="GC31" i="2"/>
  <c r="GC30" i="2"/>
  <c r="GC22" i="2"/>
  <c r="GC23" i="2"/>
  <c r="GC25" i="2"/>
  <c r="GC24" i="2"/>
  <c r="GC26" i="2"/>
  <c r="GC12" i="2"/>
  <c r="GZ14" i="2"/>
  <c r="GZ35" i="2"/>
  <c r="GZ36" i="2"/>
  <c r="GZ37" i="2"/>
  <c r="GZ30" i="2"/>
  <c r="GZ22" i="2"/>
  <c r="GZ29" i="2"/>
  <c r="GZ31" i="2"/>
  <c r="GZ23" i="2"/>
  <c r="GZ24" i="2"/>
  <c r="GZ25" i="2"/>
  <c r="GZ26" i="2"/>
  <c r="GZ12" i="2"/>
  <c r="GY35" i="2"/>
  <c r="GY36" i="2"/>
  <c r="GY22" i="2"/>
  <c r="GY29" i="2"/>
  <c r="GY37" i="2"/>
  <c r="GY31" i="2"/>
  <c r="GY23" i="2"/>
  <c r="GY30" i="2"/>
  <c r="GY24" i="2"/>
  <c r="GY25" i="2"/>
  <c r="GY26" i="2"/>
  <c r="GY12" i="2"/>
  <c r="GQ35" i="2"/>
  <c r="GQ36" i="2"/>
  <c r="GQ37" i="2"/>
  <c r="GQ22" i="2"/>
  <c r="GQ29" i="2"/>
  <c r="GQ30" i="2"/>
  <c r="GQ31" i="2"/>
  <c r="GQ23" i="2"/>
  <c r="GQ24" i="2"/>
  <c r="GQ25" i="2"/>
  <c r="GQ26" i="2"/>
  <c r="GQ12" i="2"/>
  <c r="GA35" i="2"/>
  <c r="GA36" i="2"/>
  <c r="GA37" i="2"/>
  <c r="GA22" i="2"/>
  <c r="GA30" i="2"/>
  <c r="GA29" i="2"/>
  <c r="GA31" i="2"/>
  <c r="GA23" i="2"/>
  <c r="GA24" i="2"/>
  <c r="GA25" i="2"/>
  <c r="GA12" i="2"/>
  <c r="GA26" i="2"/>
  <c r="FS35" i="2"/>
  <c r="FS36" i="2"/>
  <c r="FS37" i="2"/>
  <c r="FS22" i="2"/>
  <c r="FS29" i="2"/>
  <c r="FS30" i="2"/>
  <c r="FS23" i="2"/>
  <c r="FS31" i="2"/>
  <c r="FS24" i="2"/>
  <c r="FS25" i="2"/>
  <c r="FS12" i="2"/>
  <c r="FS26" i="2"/>
  <c r="FK35" i="2"/>
  <c r="FK36" i="2"/>
  <c r="FK22" i="2"/>
  <c r="FK37" i="2"/>
  <c r="FK31" i="2"/>
  <c r="FK23" i="2"/>
  <c r="FK30" i="2"/>
  <c r="FK24" i="2"/>
  <c r="FK29" i="2"/>
  <c r="FK25" i="2"/>
  <c r="FK26" i="2"/>
  <c r="FK12" i="2"/>
  <c r="FC35" i="2"/>
  <c r="FC36" i="2"/>
  <c r="FC37" i="2"/>
  <c r="FC30" i="2"/>
  <c r="FC22" i="2"/>
  <c r="FC29" i="2"/>
  <c r="FC31" i="2"/>
  <c r="FC23" i="2"/>
  <c r="FC24" i="2"/>
  <c r="FC25" i="2"/>
  <c r="FC12" i="2"/>
  <c r="FC26" i="2"/>
  <c r="FR18" i="2"/>
  <c r="FR35" i="2"/>
  <c r="FR36" i="2"/>
  <c r="FR37" i="2"/>
  <c r="FR29" i="2"/>
  <c r="FR30" i="2"/>
  <c r="FR31" i="2"/>
  <c r="FR22" i="2"/>
  <c r="FR25" i="2"/>
  <c r="FR24" i="2"/>
  <c r="FR23" i="2"/>
  <c r="FR26" i="2"/>
  <c r="FR12" i="2"/>
  <c r="HB36" i="2"/>
  <c r="HB35" i="2"/>
  <c r="HB37" i="2"/>
  <c r="HB29" i="2"/>
  <c r="HB30" i="2"/>
  <c r="HB24" i="2"/>
  <c r="HB31" i="2"/>
  <c r="HB22" i="2"/>
  <c r="HB23" i="2"/>
  <c r="HB25" i="2"/>
  <c r="HB26" i="2"/>
  <c r="HB12" i="2"/>
  <c r="GT18" i="2"/>
  <c r="GT36" i="2"/>
  <c r="GT35" i="2"/>
  <c r="GT37" i="2"/>
  <c r="GT29" i="2"/>
  <c r="GT30" i="2"/>
  <c r="GT24" i="2"/>
  <c r="GT22" i="2"/>
  <c r="GT23" i="2"/>
  <c r="GT31" i="2"/>
  <c r="GT12" i="2"/>
  <c r="GT25" i="2"/>
  <c r="GT26" i="2"/>
  <c r="GL36" i="2"/>
  <c r="GL37" i="2"/>
  <c r="GL29" i="2"/>
  <c r="GL35" i="2"/>
  <c r="GL30" i="2"/>
  <c r="GL24" i="2"/>
  <c r="GL31" i="2"/>
  <c r="GL22" i="2"/>
  <c r="GL25" i="2"/>
  <c r="GL23" i="2"/>
  <c r="GL26" i="2"/>
  <c r="GL12" i="2"/>
  <c r="GD18" i="2"/>
  <c r="GD36" i="2"/>
  <c r="GD35" i="2"/>
  <c r="GD37" i="2"/>
  <c r="GD29" i="2"/>
  <c r="GD24" i="2"/>
  <c r="GD31" i="2"/>
  <c r="GD30" i="2"/>
  <c r="GD22" i="2"/>
  <c r="GD23" i="2"/>
  <c r="GD25" i="2"/>
  <c r="GD26" i="2"/>
  <c r="GD12" i="2"/>
  <c r="FV36" i="2"/>
  <c r="FV35" i="2"/>
  <c r="FV37" i="2"/>
  <c r="FV29" i="2"/>
  <c r="FV30" i="2"/>
  <c r="FV24" i="2"/>
  <c r="FV31" i="2"/>
  <c r="FV22" i="2"/>
  <c r="FV23" i="2"/>
  <c r="FV25" i="2"/>
  <c r="FV26" i="2"/>
  <c r="FV12" i="2"/>
  <c r="FN18" i="2"/>
  <c r="FN36" i="2"/>
  <c r="FN35" i="2"/>
  <c r="FN37" i="2"/>
  <c r="FN29" i="2"/>
  <c r="FN30" i="2"/>
  <c r="FN24" i="2"/>
  <c r="FN22" i="2"/>
  <c r="FN31" i="2"/>
  <c r="FN23" i="2"/>
  <c r="FN12" i="2"/>
  <c r="FN26" i="2"/>
  <c r="FN25" i="2"/>
  <c r="FF36" i="2"/>
  <c r="FF37" i="2"/>
  <c r="FF35" i="2"/>
  <c r="FF29" i="2"/>
  <c r="FF24" i="2"/>
  <c r="FF30" i="2"/>
  <c r="FF31" i="2"/>
  <c r="FF22" i="2"/>
  <c r="FF25" i="2"/>
  <c r="FF23" i="2"/>
  <c r="FF12" i="2"/>
  <c r="FF26" i="2"/>
  <c r="EX36" i="2"/>
  <c r="EX35" i="2"/>
  <c r="EX37" i="2"/>
  <c r="EX29" i="2"/>
  <c r="EX24" i="2"/>
  <c r="EX31" i="2"/>
  <c r="EX22" i="2"/>
  <c r="EX23" i="2"/>
  <c r="EX30" i="2"/>
  <c r="EX25" i="2"/>
  <c r="EX26" i="2"/>
  <c r="EX12" i="2"/>
  <c r="HZ5" i="2"/>
  <c r="HN21" i="2"/>
  <c r="IK7" i="2"/>
  <c r="II7" i="2"/>
  <c r="IJ7" i="2"/>
  <c r="HV16" i="2"/>
  <c r="HL6" i="2"/>
  <c r="HR9" i="2"/>
  <c r="HZ21" i="2"/>
  <c r="HZ16" i="2"/>
  <c r="HP16" i="2"/>
  <c r="HU5" i="2"/>
  <c r="IC5" i="2"/>
  <c r="HU21" i="2"/>
  <c r="HI9" i="2"/>
  <c r="HY9" i="2"/>
  <c r="IC3" i="2"/>
  <c r="HO4" i="2"/>
  <c r="HZ34" i="2"/>
  <c r="HM3" i="2"/>
  <c r="HO21" i="2"/>
  <c r="HR4" i="2"/>
  <c r="HT16" i="2"/>
  <c r="HQ16" i="2"/>
  <c r="HU34" i="2"/>
  <c r="HJ5" i="2"/>
  <c r="HI6" i="2"/>
  <c r="HY3" i="2"/>
  <c r="HI34" i="2"/>
  <c r="HZ6" i="2"/>
  <c r="HM16" i="2"/>
  <c r="IC9" i="2"/>
  <c r="HR21" i="2"/>
  <c r="HR5" i="2"/>
  <c r="IC16" i="2"/>
  <c r="HM9" i="2"/>
  <c r="HK6" i="2"/>
  <c r="IF5" i="2"/>
  <c r="ID16" i="2"/>
  <c r="HY21" i="2"/>
  <c r="HS5" i="2"/>
  <c r="HL4" i="2"/>
  <c r="HN6" i="2"/>
  <c r="HR34" i="2"/>
  <c r="HJ16" i="2"/>
  <c r="HO34" i="2"/>
  <c r="HL3" i="2"/>
  <c r="HL34" i="2"/>
  <c r="HN9" i="2"/>
  <c r="HZ4" i="2"/>
  <c r="HW6" i="2"/>
  <c r="HO6" i="2"/>
  <c r="HS4" i="2"/>
  <c r="HY5" i="2"/>
  <c r="IB21" i="2"/>
  <c r="HR3" i="2"/>
  <c r="IF16" i="2"/>
  <c r="HX6" i="2"/>
  <c r="HN3" i="2"/>
  <c r="HU9" i="2"/>
  <c r="IB5" i="2"/>
  <c r="HK16" i="2"/>
  <c r="HT3" i="2"/>
  <c r="HN34" i="2"/>
  <c r="HT6" i="2"/>
  <c r="HJ3" i="2"/>
  <c r="HT9" i="2"/>
  <c r="HM5" i="2"/>
  <c r="HP5" i="2"/>
  <c r="ID6" i="2"/>
  <c r="HJ9" i="2"/>
  <c r="IG16" i="2"/>
  <c r="HQ21" i="2"/>
  <c r="HU6" i="2"/>
  <c r="ID9" i="2"/>
  <c r="HJ34" i="2"/>
  <c r="HZ9" i="2"/>
  <c r="HQ4" i="2"/>
  <c r="ID34" i="2"/>
  <c r="HW21" i="2"/>
  <c r="IE16" i="2"/>
  <c r="HN5" i="2"/>
  <c r="IA16" i="2"/>
  <c r="IG3" i="2"/>
  <c r="HQ9" i="2"/>
  <c r="IG9" i="2"/>
  <c r="IB6" i="2"/>
  <c r="HN4" i="2"/>
  <c r="HK4" i="2"/>
  <c r="ID5" i="2"/>
  <c r="IA3" i="2"/>
  <c r="HJ6" i="2"/>
  <c r="HQ5" i="2"/>
  <c r="HX5" i="2"/>
  <c r="IE5" i="2"/>
  <c r="HM21" i="2"/>
  <c r="IA4" i="2"/>
  <c r="HI3" i="2"/>
  <c r="HW3" i="2"/>
  <c r="HL9" i="2"/>
  <c r="IB9" i="2"/>
  <c r="HL5" i="2"/>
  <c r="HP21" i="2"/>
  <c r="HT5" i="2"/>
  <c r="HX4" i="2"/>
  <c r="IF3" i="2"/>
  <c r="IF21" i="2"/>
  <c r="IE34" i="2"/>
  <c r="IC6" i="2"/>
  <c r="HI4" i="2"/>
  <c r="HY4" i="2"/>
  <c r="HY6" i="2"/>
  <c r="IG21" i="2"/>
  <c r="IG6" i="2"/>
  <c r="HU3" i="2"/>
  <c r="HX34" i="2"/>
  <c r="HP34" i="2"/>
  <c r="HX3" i="2"/>
  <c r="ID21" i="2"/>
  <c r="HS3" i="2"/>
  <c r="IG5" i="2"/>
  <c r="HI16" i="2"/>
  <c r="HY16" i="2"/>
  <c r="HM6" i="2"/>
  <c r="HU4" i="2"/>
  <c r="IC4" i="2"/>
  <c r="HJ4" i="2"/>
  <c r="IB3" i="2"/>
  <c r="IF6" i="2"/>
  <c r="HV3" i="2"/>
  <c r="HW5" i="2"/>
  <c r="HV34" i="2"/>
  <c r="HW34" i="2"/>
  <c r="HU16" i="2"/>
  <c r="HT34" i="2"/>
  <c r="HW9" i="2"/>
  <c r="HK21" i="2"/>
  <c r="HR16" i="2"/>
  <c r="HP6" i="2"/>
  <c r="IF34" i="2"/>
  <c r="HP9" i="2"/>
  <c r="IF9" i="2"/>
  <c r="HY34" i="2"/>
  <c r="HI21" i="2"/>
  <c r="IC21" i="2"/>
  <c r="HM34" i="2"/>
  <c r="IB4" i="2"/>
  <c r="HI5" i="2"/>
  <c r="HN16" i="2"/>
  <c r="HX21" i="2"/>
  <c r="HO16" i="2"/>
  <c r="HK3" i="2"/>
  <c r="HW4" i="2"/>
  <c r="ID4" i="2"/>
  <c r="HL21" i="2"/>
  <c r="HP4" i="2"/>
  <c r="HT21" i="2"/>
  <c r="HR6" i="2"/>
  <c r="ID3" i="2"/>
  <c r="HS6" i="2"/>
  <c r="IE3" i="2"/>
  <c r="HV4" i="2"/>
  <c r="HZ3" i="2"/>
  <c r="HQ6" i="2"/>
  <c r="HV5" i="2"/>
  <c r="IE4" i="2"/>
  <c r="HS9" i="2"/>
  <c r="HJ21" i="2"/>
  <c r="HO3" i="2"/>
  <c r="HP3" i="2"/>
  <c r="IF4" i="2"/>
  <c r="HV6" i="2"/>
  <c r="HK5" i="2"/>
  <c r="HQ3" i="2"/>
  <c r="IA5" i="2"/>
  <c r="IA21" i="2"/>
  <c r="IA9" i="2"/>
  <c r="IA6" i="2"/>
  <c r="HX16" i="2"/>
  <c r="IC34" i="2"/>
  <c r="IE21" i="2"/>
  <c r="HV21" i="2"/>
  <c r="HM4" i="2"/>
  <c r="IE6" i="2"/>
  <c r="HT4" i="2"/>
  <c r="HL16" i="2"/>
  <c r="IB16" i="2"/>
  <c r="HO9" i="2"/>
  <c r="IE9" i="2"/>
  <c r="HQ34" i="2"/>
  <c r="IG34" i="2"/>
  <c r="HS21" i="2"/>
  <c r="IG4" i="2"/>
  <c r="HK9" i="2"/>
  <c r="FJ18" i="2"/>
  <c r="HE15" i="2"/>
  <c r="HE14" i="2"/>
  <c r="HE13" i="2"/>
  <c r="HA18" i="2"/>
  <c r="HA15" i="2"/>
  <c r="HA14" i="2"/>
  <c r="HA13" i="2"/>
  <c r="GW18" i="2"/>
  <c r="GW15" i="2"/>
  <c r="GW14" i="2"/>
  <c r="GW13" i="2"/>
  <c r="GS18" i="2"/>
  <c r="GS15" i="2"/>
  <c r="GS14" i="2"/>
  <c r="GS13" i="2"/>
  <c r="GO18" i="2"/>
  <c r="GO15" i="2"/>
  <c r="GO14" i="2"/>
  <c r="GO13" i="2"/>
  <c r="GK18" i="2"/>
  <c r="GK15" i="2"/>
  <c r="GK14" i="2"/>
  <c r="GK13" i="2"/>
  <c r="GG18" i="2"/>
  <c r="GG15" i="2"/>
  <c r="GG14" i="2"/>
  <c r="GG13" i="2"/>
  <c r="GC18" i="2"/>
  <c r="GC15" i="2"/>
  <c r="GC14" i="2"/>
  <c r="GC13" i="2"/>
  <c r="FY18" i="2"/>
  <c r="FY15" i="2"/>
  <c r="FY14" i="2"/>
  <c r="FY13" i="2"/>
  <c r="FU18" i="2"/>
  <c r="FU15" i="2"/>
  <c r="FU14" i="2"/>
  <c r="FU13" i="2"/>
  <c r="FQ18" i="2"/>
  <c r="FQ15" i="2"/>
  <c r="FQ14" i="2"/>
  <c r="FQ13" i="2"/>
  <c r="FM18" i="2"/>
  <c r="FM15" i="2"/>
  <c r="FM14" i="2"/>
  <c r="FM13" i="2"/>
  <c r="FI18" i="2"/>
  <c r="FI15" i="2"/>
  <c r="FI14" i="2"/>
  <c r="FI13" i="2"/>
  <c r="FE18" i="2"/>
  <c r="FE15" i="2"/>
  <c r="FE14" i="2"/>
  <c r="FE13" i="2"/>
  <c r="FA18" i="2"/>
  <c r="FA15" i="2"/>
  <c r="FA14" i="2"/>
  <c r="FA13" i="2"/>
  <c r="FQ17" i="2"/>
  <c r="GW17" i="2"/>
  <c r="HH18" i="2"/>
  <c r="HH17" i="2"/>
  <c r="HD18" i="2"/>
  <c r="HD17" i="2"/>
  <c r="GZ18" i="2"/>
  <c r="GZ17" i="2"/>
  <c r="GV18" i="2"/>
  <c r="GV17" i="2"/>
  <c r="GR17" i="2"/>
  <c r="GR18" i="2"/>
  <c r="GN17" i="2"/>
  <c r="GN18" i="2"/>
  <c r="GJ17" i="2"/>
  <c r="GJ18" i="2"/>
  <c r="GF17" i="2"/>
  <c r="GF18" i="2"/>
  <c r="GB17" i="2"/>
  <c r="GB18" i="2"/>
  <c r="FX17" i="2"/>
  <c r="FX18" i="2"/>
  <c r="FT17" i="2"/>
  <c r="FT18" i="2"/>
  <c r="FP17" i="2"/>
  <c r="FP18" i="2"/>
  <c r="FL17" i="2"/>
  <c r="FL18" i="2"/>
  <c r="FH17" i="2"/>
  <c r="FH18" i="2"/>
  <c r="FD17" i="2"/>
  <c r="FD18" i="2"/>
  <c r="EZ17" i="2"/>
  <c r="EZ18" i="2"/>
  <c r="FD13" i="2"/>
  <c r="FT13" i="2"/>
  <c r="GJ13" i="2"/>
  <c r="GZ13" i="2"/>
  <c r="FH14" i="2"/>
  <c r="FX14" i="2"/>
  <c r="GN14" i="2"/>
  <c r="HD14" i="2"/>
  <c r="FL15" i="2"/>
  <c r="GB15" i="2"/>
  <c r="GR15" i="2"/>
  <c r="HH15" i="2"/>
  <c r="FE17" i="2"/>
  <c r="FU17" i="2"/>
  <c r="GK17" i="2"/>
  <c r="HA17" i="2"/>
  <c r="EX18" i="2"/>
  <c r="HG15" i="2"/>
  <c r="HG14" i="2"/>
  <c r="HG13" i="2"/>
  <c r="HG18" i="2"/>
  <c r="HG17" i="2"/>
  <c r="HC18" i="2"/>
  <c r="HC15" i="2"/>
  <c r="HC14" i="2"/>
  <c r="HC13" i="2"/>
  <c r="HC17" i="2"/>
  <c r="GY15" i="2"/>
  <c r="GY14" i="2"/>
  <c r="GY13" i="2"/>
  <c r="GY17" i="2"/>
  <c r="GU15" i="2"/>
  <c r="GU14" i="2"/>
  <c r="GU13" i="2"/>
  <c r="GU17" i="2"/>
  <c r="GU18" i="2"/>
  <c r="GQ15" i="2"/>
  <c r="GQ14" i="2"/>
  <c r="GQ13" i="2"/>
  <c r="GQ17" i="2"/>
  <c r="GQ18" i="2"/>
  <c r="GM15" i="2"/>
  <c r="GM14" i="2"/>
  <c r="GM13" i="2"/>
  <c r="GM17" i="2"/>
  <c r="GM18" i="2"/>
  <c r="GI15" i="2"/>
  <c r="GI14" i="2"/>
  <c r="GI13" i="2"/>
  <c r="GI17" i="2"/>
  <c r="GI18" i="2"/>
  <c r="GE15" i="2"/>
  <c r="GE14" i="2"/>
  <c r="GE13" i="2"/>
  <c r="GE17" i="2"/>
  <c r="GE18" i="2"/>
  <c r="GA15" i="2"/>
  <c r="GA14" i="2"/>
  <c r="GA13" i="2"/>
  <c r="GA17" i="2"/>
  <c r="GA18" i="2"/>
  <c r="FW15" i="2"/>
  <c r="FW14" i="2"/>
  <c r="FW13" i="2"/>
  <c r="FW17" i="2"/>
  <c r="FW18" i="2"/>
  <c r="FS15" i="2"/>
  <c r="FS14" i="2"/>
  <c r="FS13" i="2"/>
  <c r="FS17" i="2"/>
  <c r="FS18" i="2"/>
  <c r="FO15" i="2"/>
  <c r="FO14" i="2"/>
  <c r="FO13" i="2"/>
  <c r="FO17" i="2"/>
  <c r="FO18" i="2"/>
  <c r="FK15" i="2"/>
  <c r="FK14" i="2"/>
  <c r="FK13" i="2"/>
  <c r="FK17" i="2"/>
  <c r="FK18" i="2"/>
  <c r="FG15" i="2"/>
  <c r="FG14" i="2"/>
  <c r="FG13" i="2"/>
  <c r="FG17" i="2"/>
  <c r="FG18" i="2"/>
  <c r="FC15" i="2"/>
  <c r="FC14" i="2"/>
  <c r="FC13" i="2"/>
  <c r="FC17" i="2"/>
  <c r="FC18" i="2"/>
  <c r="EY15" i="2"/>
  <c r="EY14" i="2"/>
  <c r="EY13" i="2"/>
  <c r="EY17" i="2"/>
  <c r="EY18" i="2"/>
  <c r="FH13" i="2"/>
  <c r="FX13" i="2"/>
  <c r="GN13" i="2"/>
  <c r="HD13" i="2"/>
  <c r="FL14" i="2"/>
  <c r="GB14" i="2"/>
  <c r="GR14" i="2"/>
  <c r="HH14" i="2"/>
  <c r="EZ15" i="2"/>
  <c r="FP15" i="2"/>
  <c r="GF15" i="2"/>
  <c r="GV15" i="2"/>
  <c r="FI17" i="2"/>
  <c r="FY17" i="2"/>
  <c r="GO17" i="2"/>
  <c r="HE17" i="2"/>
  <c r="GY18" i="2"/>
  <c r="FA17" i="2"/>
  <c r="GG17" i="2"/>
  <c r="HF15" i="2"/>
  <c r="HF14" i="2"/>
  <c r="HF13" i="2"/>
  <c r="HF18" i="2"/>
  <c r="HF17" i="2"/>
  <c r="HB18" i="2"/>
  <c r="HB15" i="2"/>
  <c r="HB14" i="2"/>
  <c r="HB13" i="2"/>
  <c r="HB17" i="2"/>
  <c r="GX18" i="2"/>
  <c r="GX15" i="2"/>
  <c r="GX14" i="2"/>
  <c r="GX13" i="2"/>
  <c r="GX17" i="2"/>
  <c r="GT15" i="2"/>
  <c r="GT14" i="2"/>
  <c r="GT13" i="2"/>
  <c r="GT17" i="2"/>
  <c r="GP15" i="2"/>
  <c r="GP14" i="2"/>
  <c r="GP13" i="2"/>
  <c r="GP17" i="2"/>
  <c r="GL15" i="2"/>
  <c r="GL14" i="2"/>
  <c r="GL13" i="2"/>
  <c r="GL17" i="2"/>
  <c r="GH15" i="2"/>
  <c r="GH14" i="2"/>
  <c r="GH13" i="2"/>
  <c r="GH17" i="2"/>
  <c r="GD15" i="2"/>
  <c r="GD14" i="2"/>
  <c r="GD13" i="2"/>
  <c r="GD17" i="2"/>
  <c r="FZ15" i="2"/>
  <c r="FZ14" i="2"/>
  <c r="FZ13" i="2"/>
  <c r="FZ17" i="2"/>
  <c r="FV15" i="2"/>
  <c r="FV14" i="2"/>
  <c r="FV13" i="2"/>
  <c r="FV17" i="2"/>
  <c r="FR15" i="2"/>
  <c r="FR14" i="2"/>
  <c r="FR13" i="2"/>
  <c r="FR17" i="2"/>
  <c r="FN15" i="2"/>
  <c r="FN14" i="2"/>
  <c r="FN13" i="2"/>
  <c r="FN17" i="2"/>
  <c r="FJ15" i="2"/>
  <c r="FJ14" i="2"/>
  <c r="FJ13" i="2"/>
  <c r="FJ17" i="2"/>
  <c r="FF15" i="2"/>
  <c r="FF14" i="2"/>
  <c r="FF13" i="2"/>
  <c r="FF17" i="2"/>
  <c r="FB15" i="2"/>
  <c r="FB14" i="2"/>
  <c r="FB13" i="2"/>
  <c r="FB17" i="2"/>
  <c r="EX15" i="2"/>
  <c r="EX14" i="2"/>
  <c r="EX13" i="2"/>
  <c r="EX17" i="2"/>
  <c r="FL13" i="2"/>
  <c r="GB13" i="2"/>
  <c r="GR13" i="2"/>
  <c r="HH13" i="2"/>
  <c r="EZ14" i="2"/>
  <c r="FP14" i="2"/>
  <c r="GF14" i="2"/>
  <c r="GV14" i="2"/>
  <c r="FD15" i="2"/>
  <c r="FT15" i="2"/>
  <c r="GJ15" i="2"/>
  <c r="GZ15" i="2"/>
  <c r="FM17" i="2"/>
  <c r="GC17" i="2"/>
  <c r="GS17" i="2"/>
  <c r="FF18" i="2"/>
  <c r="FV18" i="2"/>
  <c r="GL18" i="2"/>
  <c r="HE18" i="2"/>
  <c r="GT9" i="2" l="1"/>
  <c r="FB16" i="2"/>
  <c r="FN9" i="2"/>
  <c r="GH16" i="2"/>
  <c r="FR16" i="2"/>
  <c r="FZ16" i="2"/>
  <c r="GP9" i="2"/>
  <c r="GD9" i="2"/>
  <c r="FE9" i="2"/>
  <c r="GO9" i="2"/>
  <c r="FY9" i="2"/>
  <c r="FJ16" i="2"/>
  <c r="FL34" i="2"/>
  <c r="GA34" i="2"/>
  <c r="GI34" i="2"/>
  <c r="FK34" i="2"/>
  <c r="GC9" i="2"/>
  <c r="FM9" i="2"/>
  <c r="GG16" i="2"/>
  <c r="EX9" i="2"/>
  <c r="FA16" i="2"/>
  <c r="FU9" i="2"/>
  <c r="GB21" i="2"/>
  <c r="HX7" i="2"/>
  <c r="GB34" i="2"/>
  <c r="GR6" i="2"/>
  <c r="GZ9" i="2"/>
  <c r="HH16" i="2"/>
  <c r="FA34" i="2"/>
  <c r="FI16" i="2"/>
  <c r="HJ7" i="2"/>
  <c r="HU7" i="2"/>
  <c r="HW7" i="2"/>
  <c r="HS7" i="2"/>
  <c r="HY7" i="2"/>
  <c r="HT7" i="2"/>
  <c r="IG7" i="2"/>
  <c r="HL7" i="2"/>
  <c r="HZ7" i="2"/>
  <c r="HR7" i="2"/>
  <c r="IC7" i="2"/>
  <c r="HO7" i="2"/>
  <c r="HM7" i="2"/>
  <c r="IF7" i="2"/>
  <c r="ID7" i="2"/>
  <c r="IB7" i="2"/>
  <c r="HQ7" i="2"/>
  <c r="HN7" i="2"/>
  <c r="GZ34" i="2"/>
  <c r="FM4" i="2"/>
  <c r="GG34" i="2"/>
  <c r="IE7" i="2"/>
  <c r="HP7" i="2"/>
  <c r="HI7" i="2"/>
  <c r="IA7" i="2"/>
  <c r="HE16" i="2"/>
  <c r="HV7" i="2"/>
  <c r="FU16" i="2"/>
  <c r="GW16" i="2"/>
  <c r="HK7" i="2"/>
  <c r="FQ9" i="2"/>
  <c r="GT16" i="2"/>
  <c r="GP16" i="2"/>
  <c r="FN16" i="2"/>
  <c r="FC3" i="2"/>
  <c r="GK9" i="2"/>
  <c r="EX6" i="2"/>
  <c r="GB5" i="2"/>
  <c r="FI34" i="2"/>
  <c r="FM34" i="2"/>
  <c r="FJ34" i="2"/>
  <c r="FN34" i="2"/>
  <c r="GX16" i="2"/>
  <c r="HF9" i="2"/>
  <c r="GI3" i="2"/>
  <c r="GQ3" i="2"/>
  <c r="HG21" i="2"/>
  <c r="HG34" i="2"/>
  <c r="FD9" i="2"/>
  <c r="FH4" i="2"/>
  <c r="FL16" i="2"/>
  <c r="FL4" i="2"/>
  <c r="FP34" i="2"/>
  <c r="FT9" i="2"/>
  <c r="FX4" i="2"/>
  <c r="GB16" i="2"/>
  <c r="GF21" i="2"/>
  <c r="GF34" i="2"/>
  <c r="GJ9" i="2"/>
  <c r="GN4" i="2"/>
  <c r="GR16" i="2"/>
  <c r="GV21" i="2"/>
  <c r="GV34" i="2"/>
  <c r="HH21" i="2"/>
  <c r="FA21" i="2"/>
  <c r="FE4" i="2"/>
  <c r="FI21" i="2"/>
  <c r="FU4" i="2"/>
  <c r="FU6" i="2"/>
  <c r="FY6" i="2"/>
  <c r="GC6" i="2"/>
  <c r="GG21" i="2"/>
  <c r="GO34" i="2"/>
  <c r="GS34" i="2"/>
  <c r="GW34" i="2"/>
  <c r="GD21" i="2"/>
  <c r="GJ34" i="2"/>
  <c r="FE34" i="2"/>
  <c r="GK34" i="2"/>
  <c r="FP3" i="2"/>
  <c r="FB9" i="2"/>
  <c r="HD4" i="2"/>
  <c r="GS9" i="2"/>
  <c r="GL16" i="2"/>
  <c r="FJ9" i="2"/>
  <c r="FF16" i="2"/>
  <c r="FD6" i="2"/>
  <c r="GX9" i="2"/>
  <c r="FV34" i="2"/>
  <c r="FP5" i="2"/>
  <c r="FT34" i="2"/>
  <c r="GZ16" i="2"/>
  <c r="HH9" i="2"/>
  <c r="GC34" i="2"/>
  <c r="EX21" i="2"/>
  <c r="EX5" i="2"/>
  <c r="FB5" i="2"/>
  <c r="FR34" i="2"/>
  <c r="FZ3" i="2"/>
  <c r="FZ34" i="2"/>
  <c r="GD34" i="2"/>
  <c r="GP34" i="2"/>
  <c r="GX4" i="2"/>
  <c r="HF3" i="2"/>
  <c r="GH21" i="2"/>
  <c r="FP21" i="2"/>
  <c r="GO21" i="2"/>
  <c r="GH9" i="2"/>
  <c r="FN4" i="2"/>
  <c r="FN6" i="2"/>
  <c r="FH3" i="2"/>
  <c r="FV16" i="2"/>
  <c r="EZ3" i="2"/>
  <c r="FB3" i="2"/>
  <c r="GG9" i="2"/>
  <c r="GV3" i="2"/>
  <c r="FF21" i="2"/>
  <c r="GN3" i="2"/>
  <c r="FZ9" i="2"/>
  <c r="FB4" i="2"/>
  <c r="GY3" i="2"/>
  <c r="FF6" i="2"/>
  <c r="GD3" i="2"/>
  <c r="GH3" i="2"/>
  <c r="GL21" i="2"/>
  <c r="GL6" i="2"/>
  <c r="GT4" i="2"/>
  <c r="GT6" i="2"/>
  <c r="FY34" i="2"/>
  <c r="FR9" i="2"/>
  <c r="FT3" i="2"/>
  <c r="FO5" i="2"/>
  <c r="HD21" i="2"/>
  <c r="GC16" i="2"/>
  <c r="FB21" i="2"/>
  <c r="GD6" i="2"/>
  <c r="GD4" i="2"/>
  <c r="GF3" i="2"/>
  <c r="EX3" i="2"/>
  <c r="EX34" i="2"/>
  <c r="FZ21" i="2"/>
  <c r="GD5" i="2"/>
  <c r="HB9" i="2"/>
  <c r="HB34" i="2"/>
  <c r="HF21" i="2"/>
  <c r="FK6" i="2"/>
  <c r="GK16" i="2"/>
  <c r="GD16" i="2"/>
  <c r="FF34" i="2"/>
  <c r="GL34" i="2"/>
  <c r="GW9" i="2"/>
  <c r="FN21" i="2"/>
  <c r="FN5" i="2"/>
  <c r="FR3" i="2"/>
  <c r="FR4" i="2"/>
  <c r="FR5" i="2"/>
  <c r="FV21" i="2"/>
  <c r="FV6" i="2"/>
  <c r="GP3" i="2"/>
  <c r="GT21" i="2"/>
  <c r="GT3" i="2"/>
  <c r="GT34" i="2"/>
  <c r="GX21" i="2"/>
  <c r="GX3" i="2"/>
  <c r="GX6" i="2"/>
  <c r="HB21" i="2"/>
  <c r="HF16" i="2"/>
  <c r="HF5" i="2"/>
  <c r="HF34" i="2"/>
  <c r="FS21" i="2"/>
  <c r="GR3" i="2"/>
  <c r="GE3" i="2"/>
  <c r="EY5" i="2"/>
  <c r="FC4" i="2"/>
  <c r="FG3" i="2"/>
  <c r="FG21" i="2"/>
  <c r="FG5" i="2"/>
  <c r="FK3" i="2"/>
  <c r="FK4" i="2"/>
  <c r="FS3" i="2"/>
  <c r="GA3" i="2"/>
  <c r="GE21" i="2"/>
  <c r="GE5" i="2"/>
  <c r="GI4" i="2"/>
  <c r="GM3" i="2"/>
  <c r="GM21" i="2"/>
  <c r="GM5" i="2"/>
  <c r="GQ21" i="2"/>
  <c r="GY5" i="2"/>
  <c r="HC4" i="2"/>
  <c r="HG3" i="2"/>
  <c r="EZ21" i="2"/>
  <c r="EZ5" i="2"/>
  <c r="FD3" i="2"/>
  <c r="FD34" i="2"/>
  <c r="FT21" i="2"/>
  <c r="GN5" i="2"/>
  <c r="GZ3" i="2"/>
  <c r="FE5" i="2"/>
  <c r="EX16" i="2"/>
  <c r="EX4" i="2"/>
  <c r="FJ3" i="2"/>
  <c r="FJ21" i="2"/>
  <c r="FJ5" i="2"/>
  <c r="GP21" i="2"/>
  <c r="GT5" i="2"/>
  <c r="GB3" i="2"/>
  <c r="FX3" i="2"/>
  <c r="FC34" i="2"/>
  <c r="FW3" i="2"/>
  <c r="GQ5" i="2"/>
  <c r="GY21" i="2"/>
  <c r="HC3" i="2"/>
  <c r="HA9" i="2"/>
  <c r="HD3" i="2"/>
  <c r="EZ4" i="2"/>
  <c r="EZ34" i="2"/>
  <c r="FD16" i="2"/>
  <c r="FH21" i="2"/>
  <c r="FH6" i="2"/>
  <c r="FL9" i="2"/>
  <c r="FP4" i="2"/>
  <c r="FT16" i="2"/>
  <c r="FX21" i="2"/>
  <c r="FX6" i="2"/>
  <c r="GB9" i="2"/>
  <c r="GF4" i="2"/>
  <c r="GJ16" i="2"/>
  <c r="GN21" i="2"/>
  <c r="GN6" i="2"/>
  <c r="GR9" i="2"/>
  <c r="GR4" i="2"/>
  <c r="GR5" i="2"/>
  <c r="GV4" i="2"/>
  <c r="HD6" i="2"/>
  <c r="HH5" i="2"/>
  <c r="FA6" i="2"/>
  <c r="FE21" i="2"/>
  <c r="FE6" i="2"/>
  <c r="FM5" i="2"/>
  <c r="FM6" i="2"/>
  <c r="FQ21" i="2"/>
  <c r="FQ6" i="2"/>
  <c r="FU21" i="2"/>
  <c r="FU34" i="2"/>
  <c r="FY21" i="2"/>
  <c r="GC21" i="2"/>
  <c r="GC5" i="2"/>
  <c r="GG6" i="2"/>
  <c r="GK21" i="2"/>
  <c r="GK6" i="2"/>
  <c r="GO5" i="2"/>
  <c r="GO6" i="2"/>
  <c r="GS4" i="2"/>
  <c r="GS6" i="2"/>
  <c r="GW21" i="2"/>
  <c r="HA4" i="2"/>
  <c r="HA6" i="2"/>
  <c r="HE4" i="2"/>
  <c r="HE34" i="2"/>
  <c r="FA9" i="2"/>
  <c r="GH5" i="2"/>
  <c r="GE16" i="2"/>
  <c r="GE9" i="2"/>
  <c r="HC34" i="2"/>
  <c r="HC6" i="2"/>
  <c r="EZ16" i="2"/>
  <c r="EZ9" i="2"/>
  <c r="GQ4" i="2"/>
  <c r="FZ5" i="2"/>
  <c r="GP5" i="2"/>
  <c r="HB5" i="2"/>
  <c r="EY21" i="2"/>
  <c r="FS16" i="2"/>
  <c r="FS9" i="2"/>
  <c r="FW21" i="2"/>
  <c r="FW5" i="2"/>
  <c r="GA16" i="2"/>
  <c r="GA9" i="2"/>
  <c r="GA4" i="2"/>
  <c r="GA6" i="2"/>
  <c r="GI21" i="2"/>
  <c r="GY16" i="2"/>
  <c r="GY9" i="2"/>
  <c r="HG6" i="2"/>
  <c r="FM16" i="2"/>
  <c r="GS16" i="2"/>
  <c r="FR21" i="2"/>
  <c r="HD34" i="2"/>
  <c r="GN34" i="2"/>
  <c r="HB6" i="2"/>
  <c r="FF4" i="2"/>
  <c r="FV4" i="2"/>
  <c r="GL4" i="2"/>
  <c r="HB4" i="2"/>
  <c r="GK4" i="2"/>
  <c r="GA21" i="2"/>
  <c r="FY16" i="2"/>
  <c r="FB34" i="2"/>
  <c r="FB6" i="2"/>
  <c r="FF9" i="2"/>
  <c r="FJ4" i="2"/>
  <c r="FJ6" i="2"/>
  <c r="FN3" i="2"/>
  <c r="FR6" i="2"/>
  <c r="FV9" i="2"/>
  <c r="FZ4" i="2"/>
  <c r="GH6" i="2"/>
  <c r="GH34" i="2"/>
  <c r="GL9" i="2"/>
  <c r="GP4" i="2"/>
  <c r="GX5" i="2"/>
  <c r="HB3" i="2"/>
  <c r="HF4" i="2"/>
  <c r="FI9" i="2"/>
  <c r="FL3" i="2"/>
  <c r="EY3" i="2"/>
  <c r="FC21" i="2"/>
  <c r="FC6" i="2"/>
  <c r="FG4" i="2"/>
  <c r="FG6" i="2"/>
  <c r="FG34" i="2"/>
  <c r="FK5" i="2"/>
  <c r="FO16" i="2"/>
  <c r="FO9" i="2"/>
  <c r="FO21" i="2"/>
  <c r="FO4" i="2"/>
  <c r="FS4" i="2"/>
  <c r="GE4" i="2"/>
  <c r="GE34" i="2"/>
  <c r="GE6" i="2"/>
  <c r="GI5" i="2"/>
  <c r="GM4" i="2"/>
  <c r="GM34" i="2"/>
  <c r="GM6" i="2"/>
  <c r="GQ6" i="2"/>
  <c r="GQ34" i="2"/>
  <c r="HC21" i="2"/>
  <c r="HC5" i="2"/>
  <c r="HG4" i="2"/>
  <c r="HG5" i="2"/>
  <c r="EZ6" i="2"/>
  <c r="FD5" i="2"/>
  <c r="FL5" i="2"/>
  <c r="FP6" i="2"/>
  <c r="GF6" i="2"/>
  <c r="GJ5" i="2"/>
  <c r="GV5" i="2"/>
  <c r="GV6" i="2"/>
  <c r="GZ4" i="2"/>
  <c r="HH4" i="2"/>
  <c r="FI6" i="2"/>
  <c r="FY5" i="2"/>
  <c r="GO4" i="2"/>
  <c r="GS3" i="2"/>
  <c r="GW3" i="2"/>
  <c r="GW4" i="2"/>
  <c r="GW5" i="2"/>
  <c r="HE3" i="2"/>
  <c r="HC9" i="2"/>
  <c r="HC16" i="2"/>
  <c r="HG9" i="2"/>
  <c r="HG16" i="2"/>
  <c r="FE16" i="2"/>
  <c r="FO3" i="2"/>
  <c r="EY16" i="2"/>
  <c r="EY9" i="2"/>
  <c r="FC16" i="2"/>
  <c r="FC9" i="2"/>
  <c r="FC5" i="2"/>
  <c r="FS5" i="2"/>
  <c r="GI6" i="2"/>
  <c r="GU34" i="2"/>
  <c r="GU6" i="2"/>
  <c r="FP9" i="2"/>
  <c r="FP16" i="2"/>
  <c r="HA16" i="2"/>
  <c r="HE21" i="2"/>
  <c r="HB16" i="2"/>
  <c r="FQ34" i="2"/>
  <c r="FH34" i="2"/>
  <c r="GX34" i="2"/>
  <c r="FX34" i="2"/>
  <c r="FT6" i="2"/>
  <c r="GO16" i="2"/>
  <c r="FF3" i="2"/>
  <c r="FF5" i="2"/>
  <c r="FV3" i="2"/>
  <c r="FV5" i="2"/>
  <c r="FZ6" i="2"/>
  <c r="GL3" i="2"/>
  <c r="GL5" i="2"/>
  <c r="GP6" i="2"/>
  <c r="HF6" i="2"/>
  <c r="HE9" i="2"/>
  <c r="HH3" i="2"/>
  <c r="GU3" i="2"/>
  <c r="EY4" i="2"/>
  <c r="EY6" i="2"/>
  <c r="EY34" i="2"/>
  <c r="FG9" i="2"/>
  <c r="FG16" i="2"/>
  <c r="FK9" i="2"/>
  <c r="FK16" i="2"/>
  <c r="FK21" i="2"/>
  <c r="FS6" i="2"/>
  <c r="FS34" i="2"/>
  <c r="FW4" i="2"/>
  <c r="FW34" i="2"/>
  <c r="FW6" i="2"/>
  <c r="GA5" i="2"/>
  <c r="GI16" i="2"/>
  <c r="GI9" i="2"/>
  <c r="GM9" i="2"/>
  <c r="GM16" i="2"/>
  <c r="GQ9" i="2"/>
  <c r="GQ16" i="2"/>
  <c r="GU9" i="2"/>
  <c r="GU16" i="2"/>
  <c r="GU4" i="2"/>
  <c r="GU21" i="2"/>
  <c r="GU5" i="2"/>
  <c r="GY4" i="2"/>
  <c r="GY34" i="2"/>
  <c r="GY6" i="2"/>
  <c r="GH4" i="2"/>
  <c r="FL21" i="2"/>
  <c r="FT4" i="2"/>
  <c r="FT5" i="2"/>
  <c r="GB4" i="2"/>
  <c r="GF5" i="2"/>
  <c r="GR21" i="2"/>
  <c r="GV9" i="2"/>
  <c r="GV16" i="2"/>
  <c r="GZ21" i="2"/>
  <c r="HD9" i="2"/>
  <c r="HD16" i="2"/>
  <c r="FQ16" i="2"/>
  <c r="FA3" i="2"/>
  <c r="FA4" i="2"/>
  <c r="FE3" i="2"/>
  <c r="FI3" i="2"/>
  <c r="FI4" i="2"/>
  <c r="FI5" i="2"/>
  <c r="FM3" i="2"/>
  <c r="FM21" i="2"/>
  <c r="FQ3" i="2"/>
  <c r="FQ4" i="2"/>
  <c r="FU3" i="2"/>
  <c r="FU5" i="2"/>
  <c r="FY4" i="2"/>
  <c r="GC3" i="2"/>
  <c r="GC4" i="2"/>
  <c r="GG3" i="2"/>
  <c r="GG4" i="2"/>
  <c r="GG5" i="2"/>
  <c r="GK3" i="2"/>
  <c r="GO3" i="2"/>
  <c r="GS21" i="2"/>
  <c r="GS5" i="2"/>
  <c r="HA3" i="2"/>
  <c r="HA5" i="2"/>
  <c r="HE6" i="2"/>
  <c r="FO6" i="2"/>
  <c r="FO34" i="2"/>
  <c r="FW9" i="2"/>
  <c r="FW16" i="2"/>
  <c r="FD4" i="2"/>
  <c r="FD21" i="2"/>
  <c r="FH16" i="2"/>
  <c r="FH9" i="2"/>
  <c r="FH5" i="2"/>
  <c r="FL6" i="2"/>
  <c r="FX9" i="2"/>
  <c r="FX16" i="2"/>
  <c r="FX5" i="2"/>
  <c r="GB6" i="2"/>
  <c r="GF16" i="2"/>
  <c r="GF9" i="2"/>
  <c r="GJ3" i="2"/>
  <c r="GJ21" i="2"/>
  <c r="GJ4" i="2"/>
  <c r="GJ6" i="2"/>
  <c r="GN16" i="2"/>
  <c r="GN9" i="2"/>
  <c r="GR34" i="2"/>
  <c r="GZ5" i="2"/>
  <c r="GZ6" i="2"/>
  <c r="HD5" i="2"/>
  <c r="HH6" i="2"/>
  <c r="HH34" i="2"/>
  <c r="FA5" i="2"/>
  <c r="FQ5" i="2"/>
  <c r="FY3" i="2"/>
  <c r="GK5" i="2"/>
  <c r="GW6" i="2"/>
  <c r="HA21" i="2"/>
  <c r="HA34" i="2"/>
  <c r="HE5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C11" i="2"/>
  <c r="D11" i="2"/>
  <c r="E11" i="2"/>
  <c r="F11" i="2"/>
  <c r="G11" i="2"/>
  <c r="H11" i="2"/>
  <c r="I11" i="2"/>
  <c r="C20" i="2"/>
  <c r="D20" i="2"/>
  <c r="E20" i="2"/>
  <c r="F20" i="2"/>
  <c r="G20" i="2"/>
  <c r="H20" i="2"/>
  <c r="I20" i="2"/>
  <c r="C28" i="2"/>
  <c r="D28" i="2"/>
  <c r="E28" i="2"/>
  <c r="F28" i="2"/>
  <c r="G28" i="2"/>
  <c r="H28" i="2"/>
  <c r="I28" i="2"/>
  <c r="C33" i="2"/>
  <c r="D33" i="2"/>
  <c r="E33" i="2"/>
  <c r="F33" i="2"/>
  <c r="G33" i="2"/>
  <c r="H33" i="2"/>
  <c r="I33" i="2"/>
  <c r="EG35" i="2" l="1"/>
  <c r="EG36" i="2"/>
  <c r="EG37" i="2"/>
  <c r="EG29" i="2"/>
  <c r="EG30" i="2"/>
  <c r="EG31" i="2"/>
  <c r="EG22" i="2"/>
  <c r="EG23" i="2"/>
  <c r="EG24" i="2"/>
  <c r="EG26" i="2"/>
  <c r="EG12" i="2"/>
  <c r="EG25" i="2"/>
  <c r="DA35" i="2"/>
  <c r="DA29" i="2"/>
  <c r="DA36" i="2"/>
  <c r="DA37" i="2"/>
  <c r="DA30" i="2"/>
  <c r="DA31" i="2"/>
  <c r="DA22" i="2"/>
  <c r="DA23" i="2"/>
  <c r="DA25" i="2"/>
  <c r="DA26" i="2"/>
  <c r="DA12" i="2"/>
  <c r="DA24" i="2"/>
  <c r="CK29" i="2"/>
  <c r="CK36" i="2"/>
  <c r="CK35" i="2"/>
  <c r="CK37" i="2"/>
  <c r="CK30" i="2"/>
  <c r="CK31" i="2"/>
  <c r="CK22" i="2"/>
  <c r="CK23" i="2"/>
  <c r="CK25" i="2"/>
  <c r="CK24" i="2"/>
  <c r="CK26" i="2"/>
  <c r="CK12" i="2"/>
  <c r="BM29" i="2"/>
  <c r="BM37" i="2"/>
  <c r="BM36" i="2"/>
  <c r="BM30" i="2"/>
  <c r="BM35" i="2"/>
  <c r="BM25" i="2"/>
  <c r="BM31" i="2"/>
  <c r="BM23" i="2"/>
  <c r="BM22" i="2"/>
  <c r="BM24" i="2"/>
  <c r="BM26" i="2"/>
  <c r="BM12" i="2"/>
  <c r="Y37" i="2"/>
  <c r="Y29" i="2"/>
  <c r="Y35" i="2"/>
  <c r="Y30" i="2"/>
  <c r="Y36" i="2"/>
  <c r="Y31" i="2"/>
  <c r="Y25" i="2"/>
  <c r="Y22" i="2"/>
  <c r="Y23" i="2"/>
  <c r="Y24" i="2"/>
  <c r="Y26" i="2"/>
  <c r="Y12" i="2"/>
  <c r="EO35" i="2"/>
  <c r="EO37" i="2"/>
  <c r="EO29" i="2"/>
  <c r="EO36" i="2"/>
  <c r="EO30" i="2"/>
  <c r="EO31" i="2"/>
  <c r="EO24" i="2"/>
  <c r="EO22" i="2"/>
  <c r="EO23" i="2"/>
  <c r="EO25" i="2"/>
  <c r="EO26" i="2"/>
  <c r="EO12" i="2"/>
  <c r="DI29" i="2"/>
  <c r="DI35" i="2"/>
  <c r="DI37" i="2"/>
  <c r="DI36" i="2"/>
  <c r="DI31" i="2"/>
  <c r="DI30" i="2"/>
  <c r="DI22" i="2"/>
  <c r="DI25" i="2"/>
  <c r="DI23" i="2"/>
  <c r="DI24" i="2"/>
  <c r="DI26" i="2"/>
  <c r="DI12" i="2"/>
  <c r="CC29" i="2"/>
  <c r="CC35" i="2"/>
  <c r="CC37" i="2"/>
  <c r="CC30" i="2"/>
  <c r="CC36" i="2"/>
  <c r="CC31" i="2"/>
  <c r="CC25" i="2"/>
  <c r="CC22" i="2"/>
  <c r="CC23" i="2"/>
  <c r="CC24" i="2"/>
  <c r="CC26" i="2"/>
  <c r="CC12" i="2"/>
  <c r="AO35" i="2"/>
  <c r="AO29" i="2"/>
  <c r="AO36" i="2"/>
  <c r="AO37" i="2"/>
  <c r="AO30" i="2"/>
  <c r="AO31" i="2"/>
  <c r="AO22" i="2"/>
  <c r="AO25" i="2"/>
  <c r="AO23" i="2"/>
  <c r="AO24" i="2"/>
  <c r="AO26" i="2"/>
  <c r="AO12" i="2"/>
  <c r="I37" i="2"/>
  <c r="I35" i="2"/>
  <c r="I29" i="2"/>
  <c r="I36" i="2"/>
  <c r="I30" i="2"/>
  <c r="I31" i="2"/>
  <c r="I22" i="2"/>
  <c r="I25" i="2"/>
  <c r="I23" i="2"/>
  <c r="I24" i="2"/>
  <c r="I26" i="2"/>
  <c r="I12" i="2"/>
  <c r="EN35" i="2"/>
  <c r="EN36" i="2"/>
  <c r="EN30" i="2"/>
  <c r="EN37" i="2"/>
  <c r="EN22" i="2"/>
  <c r="EN29" i="2"/>
  <c r="EN31" i="2"/>
  <c r="EN23" i="2"/>
  <c r="EN24" i="2"/>
  <c r="EN25" i="2"/>
  <c r="EN26" i="2"/>
  <c r="EN12" i="2"/>
  <c r="CR35" i="2"/>
  <c r="CR36" i="2"/>
  <c r="CR30" i="2"/>
  <c r="CR37" i="2"/>
  <c r="CR22" i="2"/>
  <c r="CR29" i="2"/>
  <c r="CR31" i="2"/>
  <c r="CR23" i="2"/>
  <c r="CR24" i="2"/>
  <c r="CR26" i="2"/>
  <c r="CR12" i="2"/>
  <c r="CR25" i="2"/>
  <c r="AF35" i="2"/>
  <c r="AF36" i="2"/>
  <c r="AF30" i="2"/>
  <c r="AF37" i="2"/>
  <c r="AF29" i="2"/>
  <c r="AF22" i="2"/>
  <c r="AF31" i="2"/>
  <c r="AF23" i="2"/>
  <c r="AF24" i="2"/>
  <c r="AF25" i="2"/>
  <c r="AF26" i="2"/>
  <c r="AF12" i="2"/>
  <c r="EU35" i="2"/>
  <c r="EU36" i="2"/>
  <c r="EU22" i="2"/>
  <c r="EU30" i="2"/>
  <c r="EU37" i="2"/>
  <c r="EU31" i="2"/>
  <c r="EU29" i="2"/>
  <c r="EU23" i="2"/>
  <c r="EU24" i="2"/>
  <c r="EU25" i="2"/>
  <c r="EU12" i="2"/>
  <c r="EU26" i="2"/>
  <c r="DW35" i="2"/>
  <c r="DW36" i="2"/>
  <c r="DW37" i="2"/>
  <c r="DW22" i="2"/>
  <c r="DW29" i="2"/>
  <c r="DW30" i="2"/>
  <c r="DW31" i="2"/>
  <c r="DW23" i="2"/>
  <c r="DW24" i="2"/>
  <c r="DW25" i="2"/>
  <c r="DW12" i="2"/>
  <c r="DW26" i="2"/>
  <c r="CQ35" i="2"/>
  <c r="CQ36" i="2"/>
  <c r="CQ37" i="2"/>
  <c r="CQ22" i="2"/>
  <c r="CQ29" i="2"/>
  <c r="CQ31" i="2"/>
  <c r="CQ23" i="2"/>
  <c r="CQ24" i="2"/>
  <c r="CQ30" i="2"/>
  <c r="CQ25" i="2"/>
  <c r="CQ12" i="2"/>
  <c r="CQ26" i="2"/>
  <c r="BS35" i="2"/>
  <c r="BS36" i="2"/>
  <c r="BS29" i="2"/>
  <c r="BS37" i="2"/>
  <c r="BS30" i="2"/>
  <c r="BS22" i="2"/>
  <c r="BS31" i="2"/>
  <c r="BS23" i="2"/>
  <c r="BS24" i="2"/>
  <c r="BS25" i="2"/>
  <c r="BS26" i="2"/>
  <c r="BS12" i="2"/>
  <c r="AU35" i="2"/>
  <c r="AU36" i="2"/>
  <c r="AU29" i="2"/>
  <c r="AU37" i="2"/>
  <c r="AU22" i="2"/>
  <c r="AU31" i="2"/>
  <c r="AU30" i="2"/>
  <c r="AU23" i="2"/>
  <c r="AU24" i="2"/>
  <c r="AU25" i="2"/>
  <c r="AU12" i="2"/>
  <c r="AU26" i="2"/>
  <c r="W35" i="2"/>
  <c r="W36" i="2"/>
  <c r="W37" i="2"/>
  <c r="W22" i="2"/>
  <c r="W30" i="2"/>
  <c r="W31" i="2"/>
  <c r="W29" i="2"/>
  <c r="W23" i="2"/>
  <c r="W24" i="2"/>
  <c r="W12" i="2"/>
  <c r="W26" i="2"/>
  <c r="W25" i="2"/>
  <c r="ET35" i="2"/>
  <c r="ET36" i="2"/>
  <c r="ET37" i="2"/>
  <c r="ET29" i="2"/>
  <c r="ET30" i="2"/>
  <c r="ET22" i="2"/>
  <c r="ET23" i="2"/>
  <c r="ET25" i="2"/>
  <c r="ET31" i="2"/>
  <c r="ET24" i="2"/>
  <c r="ET26" i="2"/>
  <c r="ET12" i="2"/>
  <c r="EL35" i="2"/>
  <c r="EL36" i="2"/>
  <c r="EL37" i="2"/>
  <c r="EL29" i="2"/>
  <c r="EL30" i="2"/>
  <c r="EL31" i="2"/>
  <c r="EL22" i="2"/>
  <c r="EL25" i="2"/>
  <c r="EL23" i="2"/>
  <c r="EL12" i="2"/>
  <c r="EL24" i="2"/>
  <c r="EL26" i="2"/>
  <c r="ED35" i="2"/>
  <c r="ED36" i="2"/>
  <c r="ED37" i="2"/>
  <c r="ED29" i="2"/>
  <c r="ED30" i="2"/>
  <c r="ED23" i="2"/>
  <c r="ED25" i="2"/>
  <c r="ED31" i="2"/>
  <c r="ED22" i="2"/>
  <c r="ED26" i="2"/>
  <c r="ED12" i="2"/>
  <c r="ED24" i="2"/>
  <c r="DV35" i="2"/>
  <c r="DV36" i="2"/>
  <c r="DV37" i="2"/>
  <c r="DV29" i="2"/>
  <c r="DV22" i="2"/>
  <c r="DV30" i="2"/>
  <c r="DV31" i="2"/>
  <c r="DV25" i="2"/>
  <c r="DV23" i="2"/>
  <c r="DV12" i="2"/>
  <c r="DV26" i="2"/>
  <c r="DV24" i="2"/>
  <c r="DN35" i="2"/>
  <c r="DN36" i="2"/>
  <c r="DN37" i="2"/>
  <c r="DN30" i="2"/>
  <c r="DN29" i="2"/>
  <c r="DN24" i="2"/>
  <c r="DN31" i="2"/>
  <c r="DN23" i="2"/>
  <c r="DN25" i="2"/>
  <c r="DN22" i="2"/>
  <c r="DN26" i="2"/>
  <c r="DN12" i="2"/>
  <c r="DF35" i="2"/>
  <c r="DF36" i="2"/>
  <c r="DF37" i="2"/>
  <c r="DF29" i="2"/>
  <c r="DF30" i="2"/>
  <c r="DF31" i="2"/>
  <c r="DF24" i="2"/>
  <c r="DF22" i="2"/>
  <c r="DF25" i="2"/>
  <c r="DF23" i="2"/>
  <c r="DF12" i="2"/>
  <c r="DF26" i="2"/>
  <c r="CX35" i="2"/>
  <c r="CX36" i="2"/>
  <c r="CX37" i="2"/>
  <c r="CX29" i="2"/>
  <c r="CX30" i="2"/>
  <c r="CX24" i="2"/>
  <c r="CX23" i="2"/>
  <c r="CX25" i="2"/>
  <c r="CX26" i="2"/>
  <c r="CX12" i="2"/>
  <c r="CX22" i="2"/>
  <c r="CX31" i="2"/>
  <c r="CP35" i="2"/>
  <c r="CP36" i="2"/>
  <c r="CP37" i="2"/>
  <c r="CP29" i="2"/>
  <c r="CP30" i="2"/>
  <c r="CP22" i="2"/>
  <c r="CP31" i="2"/>
  <c r="CP24" i="2"/>
  <c r="CP25" i="2"/>
  <c r="CP23" i="2"/>
  <c r="CP26" i="2"/>
  <c r="CP12" i="2"/>
  <c r="CH35" i="2"/>
  <c r="CH36" i="2"/>
  <c r="CH37" i="2"/>
  <c r="CH29" i="2"/>
  <c r="CH30" i="2"/>
  <c r="CH24" i="2"/>
  <c r="CH22" i="2"/>
  <c r="CH23" i="2"/>
  <c r="CH25" i="2"/>
  <c r="CH31" i="2"/>
  <c r="CH12" i="2"/>
  <c r="CH26" i="2"/>
  <c r="BZ35" i="2"/>
  <c r="BZ36" i="2"/>
  <c r="BZ37" i="2"/>
  <c r="BZ29" i="2"/>
  <c r="BZ30" i="2"/>
  <c r="BZ31" i="2"/>
  <c r="BZ24" i="2"/>
  <c r="BZ22" i="2"/>
  <c r="BZ25" i="2"/>
  <c r="BZ23" i="2"/>
  <c r="BZ12" i="2"/>
  <c r="BZ26" i="2"/>
  <c r="BR35" i="2"/>
  <c r="BR36" i="2"/>
  <c r="BR37" i="2"/>
  <c r="BR29" i="2"/>
  <c r="BR24" i="2"/>
  <c r="BR30" i="2"/>
  <c r="BR23" i="2"/>
  <c r="BR25" i="2"/>
  <c r="BR22" i="2"/>
  <c r="BR31" i="2"/>
  <c r="BR26" i="2"/>
  <c r="BR12" i="2"/>
  <c r="BJ35" i="2"/>
  <c r="BJ36" i="2"/>
  <c r="BJ37" i="2"/>
  <c r="BJ29" i="2"/>
  <c r="BJ30" i="2"/>
  <c r="BJ22" i="2"/>
  <c r="BJ31" i="2"/>
  <c r="BJ24" i="2"/>
  <c r="BJ25" i="2"/>
  <c r="BJ23" i="2"/>
  <c r="BJ12" i="2"/>
  <c r="BJ26" i="2"/>
  <c r="BJ14" i="2"/>
  <c r="BB35" i="2"/>
  <c r="BB36" i="2"/>
  <c r="BB37" i="2"/>
  <c r="BB29" i="2"/>
  <c r="BB24" i="2"/>
  <c r="BB30" i="2"/>
  <c r="BB23" i="2"/>
  <c r="BB31" i="2"/>
  <c r="BB22" i="2"/>
  <c r="BB26" i="2"/>
  <c r="BB12" i="2"/>
  <c r="BB25" i="2"/>
  <c r="AT35" i="2"/>
  <c r="AT36" i="2"/>
  <c r="AT37" i="2"/>
  <c r="AT30" i="2"/>
  <c r="AT29" i="2"/>
  <c r="AT31" i="2"/>
  <c r="AT24" i="2"/>
  <c r="AT22" i="2"/>
  <c r="AT25" i="2"/>
  <c r="AT23" i="2"/>
  <c r="AT26" i="2"/>
  <c r="AT12" i="2"/>
  <c r="AL35" i="2"/>
  <c r="AL36" i="2"/>
  <c r="AL37" i="2"/>
  <c r="AL29" i="2"/>
  <c r="AL30" i="2"/>
  <c r="AL24" i="2"/>
  <c r="AL22" i="2"/>
  <c r="AL23" i="2"/>
  <c r="AL31" i="2"/>
  <c r="AL25" i="2"/>
  <c r="AL12" i="2"/>
  <c r="AL26" i="2"/>
  <c r="AD35" i="2"/>
  <c r="AD36" i="2"/>
  <c r="AD37" i="2"/>
  <c r="AD29" i="2"/>
  <c r="AD30" i="2"/>
  <c r="AD22" i="2"/>
  <c r="AD31" i="2"/>
  <c r="AD24" i="2"/>
  <c r="AD23" i="2"/>
  <c r="AD26" i="2"/>
  <c r="AD12" i="2"/>
  <c r="AD25" i="2"/>
  <c r="V35" i="2"/>
  <c r="V36" i="2"/>
  <c r="V37" i="2"/>
  <c r="V30" i="2"/>
  <c r="V29" i="2"/>
  <c r="V22" i="2"/>
  <c r="V24" i="2"/>
  <c r="V31" i="2"/>
  <c r="V23" i="2"/>
  <c r="V26" i="2"/>
  <c r="V12" i="2"/>
  <c r="V25" i="2"/>
  <c r="N35" i="2"/>
  <c r="N36" i="2"/>
  <c r="N37" i="2"/>
  <c r="N29" i="2"/>
  <c r="N30" i="2"/>
  <c r="N31" i="2"/>
  <c r="N24" i="2"/>
  <c r="N22" i="2"/>
  <c r="N23" i="2"/>
  <c r="N12" i="2"/>
  <c r="N25" i="2"/>
  <c r="N26" i="2"/>
  <c r="EW36" i="2"/>
  <c r="EW35" i="2"/>
  <c r="EW37" i="2"/>
  <c r="EW29" i="2"/>
  <c r="EW31" i="2"/>
  <c r="EW22" i="2"/>
  <c r="EW30" i="2"/>
  <c r="EW23" i="2"/>
  <c r="EW25" i="2"/>
  <c r="EW24" i="2"/>
  <c r="EW26" i="2"/>
  <c r="EW12" i="2"/>
  <c r="DQ29" i="2"/>
  <c r="DQ36" i="2"/>
  <c r="DQ35" i="2"/>
  <c r="DQ37" i="2"/>
  <c r="DQ30" i="2"/>
  <c r="DQ31" i="2"/>
  <c r="DQ22" i="2"/>
  <c r="DQ23" i="2"/>
  <c r="DQ25" i="2"/>
  <c r="DQ24" i="2"/>
  <c r="DQ26" i="2"/>
  <c r="DQ12" i="2"/>
  <c r="BU35" i="2"/>
  <c r="BU29" i="2"/>
  <c r="BU36" i="2"/>
  <c r="BU37" i="2"/>
  <c r="BU30" i="2"/>
  <c r="BU31" i="2"/>
  <c r="BU22" i="2"/>
  <c r="BU23" i="2"/>
  <c r="BU24" i="2"/>
  <c r="BU25" i="2"/>
  <c r="BU26" i="2"/>
  <c r="BU12" i="2"/>
  <c r="AG37" i="2"/>
  <c r="AG29" i="2"/>
  <c r="AG36" i="2"/>
  <c r="AG35" i="2"/>
  <c r="AG30" i="2"/>
  <c r="AG25" i="2"/>
  <c r="AG22" i="2"/>
  <c r="AG31" i="2"/>
  <c r="AG23" i="2"/>
  <c r="AG24" i="2"/>
  <c r="AG26" i="2"/>
  <c r="AG12" i="2"/>
  <c r="DP35" i="2"/>
  <c r="DP36" i="2"/>
  <c r="DP29" i="2"/>
  <c r="DP30" i="2"/>
  <c r="DP22" i="2"/>
  <c r="DP31" i="2"/>
  <c r="DP23" i="2"/>
  <c r="DP37" i="2"/>
  <c r="DP24" i="2"/>
  <c r="DP25" i="2"/>
  <c r="DP26" i="2"/>
  <c r="DP12" i="2"/>
  <c r="BT35" i="2"/>
  <c r="BT36" i="2"/>
  <c r="BT30" i="2"/>
  <c r="BT37" i="2"/>
  <c r="BT22" i="2"/>
  <c r="BT29" i="2"/>
  <c r="BT31" i="2"/>
  <c r="BT23" i="2"/>
  <c r="BT24" i="2"/>
  <c r="BT25" i="2"/>
  <c r="BT26" i="2"/>
  <c r="BT12" i="2"/>
  <c r="P35" i="2"/>
  <c r="P36" i="2"/>
  <c r="P37" i="2"/>
  <c r="P30" i="2"/>
  <c r="P29" i="2"/>
  <c r="P22" i="2"/>
  <c r="P31" i="2"/>
  <c r="P23" i="2"/>
  <c r="P25" i="2"/>
  <c r="P24" i="2"/>
  <c r="P26" i="2"/>
  <c r="P12" i="2"/>
  <c r="EM35" i="2"/>
  <c r="EM36" i="2"/>
  <c r="EM37" i="2"/>
  <c r="EM22" i="2"/>
  <c r="EM29" i="2"/>
  <c r="EM31" i="2"/>
  <c r="EM30" i="2"/>
  <c r="EM23" i="2"/>
  <c r="EM24" i="2"/>
  <c r="EM25" i="2"/>
  <c r="EM12" i="2"/>
  <c r="EM26" i="2"/>
  <c r="DO35" i="2"/>
  <c r="DO36" i="2"/>
  <c r="DO22" i="2"/>
  <c r="DO31" i="2"/>
  <c r="DO30" i="2"/>
  <c r="DO29" i="2"/>
  <c r="DO23" i="2"/>
  <c r="DO24" i="2"/>
  <c r="DO37" i="2"/>
  <c r="DO25" i="2"/>
  <c r="DO12" i="2"/>
  <c r="DO26" i="2"/>
  <c r="CY35" i="2"/>
  <c r="CY36" i="2"/>
  <c r="CY29" i="2"/>
  <c r="CY30" i="2"/>
  <c r="CY22" i="2"/>
  <c r="CY37" i="2"/>
  <c r="CY31" i="2"/>
  <c r="CY23" i="2"/>
  <c r="CY24" i="2"/>
  <c r="CY25" i="2"/>
  <c r="CY12" i="2"/>
  <c r="CY26" i="2"/>
  <c r="CA35" i="2"/>
  <c r="CA36" i="2"/>
  <c r="CA37" i="2"/>
  <c r="CA29" i="2"/>
  <c r="CA22" i="2"/>
  <c r="CA31" i="2"/>
  <c r="CA30" i="2"/>
  <c r="CA23" i="2"/>
  <c r="CA24" i="2"/>
  <c r="CA25" i="2"/>
  <c r="CA12" i="2"/>
  <c r="CA26" i="2"/>
  <c r="BC35" i="2"/>
  <c r="BC36" i="2"/>
  <c r="BC22" i="2"/>
  <c r="BC29" i="2"/>
  <c r="BC30" i="2"/>
  <c r="BC31" i="2"/>
  <c r="BC37" i="2"/>
  <c r="BC23" i="2"/>
  <c r="BC24" i="2"/>
  <c r="BC25" i="2"/>
  <c r="BC12" i="2"/>
  <c r="BC26" i="2"/>
  <c r="AE35" i="2"/>
  <c r="AE36" i="2"/>
  <c r="AE37" i="2"/>
  <c r="AE29" i="2"/>
  <c r="AE22" i="2"/>
  <c r="AE30" i="2"/>
  <c r="AE31" i="2"/>
  <c r="AE23" i="2"/>
  <c r="AE24" i="2"/>
  <c r="AE25" i="2"/>
  <c r="AE12" i="2"/>
  <c r="AE26" i="2"/>
  <c r="G35" i="2"/>
  <c r="G36" i="2"/>
  <c r="G37" i="2"/>
  <c r="G29" i="2"/>
  <c r="G30" i="2"/>
  <c r="G22" i="2"/>
  <c r="G31" i="2"/>
  <c r="G23" i="2"/>
  <c r="G24" i="2"/>
  <c r="G25" i="2"/>
  <c r="G12" i="2"/>
  <c r="G26" i="2"/>
  <c r="F35" i="2"/>
  <c r="F36" i="2"/>
  <c r="F37" i="2"/>
  <c r="F29" i="2"/>
  <c r="F24" i="2"/>
  <c r="F30" i="2"/>
  <c r="F23" i="2"/>
  <c r="F25" i="2"/>
  <c r="F22" i="2"/>
  <c r="F12" i="2"/>
  <c r="F26" i="2"/>
  <c r="F31" i="2"/>
  <c r="ES35" i="2"/>
  <c r="ES36" i="2"/>
  <c r="ES37" i="2"/>
  <c r="ES29" i="2"/>
  <c r="ES30" i="2"/>
  <c r="ES31" i="2"/>
  <c r="ES24" i="2"/>
  <c r="ES25" i="2"/>
  <c r="ES23" i="2"/>
  <c r="ES26" i="2"/>
  <c r="ES12" i="2"/>
  <c r="ES22" i="2"/>
  <c r="EK35" i="2"/>
  <c r="EK37" i="2"/>
  <c r="EK36" i="2"/>
  <c r="EK29" i="2"/>
  <c r="EK30" i="2"/>
  <c r="EK31" i="2"/>
  <c r="EK22" i="2"/>
  <c r="EK23" i="2"/>
  <c r="EK24" i="2"/>
  <c r="EK26" i="2"/>
  <c r="EK12" i="2"/>
  <c r="EK25" i="2"/>
  <c r="EC35" i="2"/>
  <c r="EC36" i="2"/>
  <c r="EC37" i="2"/>
  <c r="EC29" i="2"/>
  <c r="EC30" i="2"/>
  <c r="EC31" i="2"/>
  <c r="EC22" i="2"/>
  <c r="EC24" i="2"/>
  <c r="EC26" i="2"/>
  <c r="EC12" i="2"/>
  <c r="EC25" i="2"/>
  <c r="EC23" i="2"/>
  <c r="DU35" i="2"/>
  <c r="DU37" i="2"/>
  <c r="DU36" i="2"/>
  <c r="DU29" i="2"/>
  <c r="DU22" i="2"/>
  <c r="DU30" i="2"/>
  <c r="DU31" i="2"/>
  <c r="DU23" i="2"/>
  <c r="DU24" i="2"/>
  <c r="DU26" i="2"/>
  <c r="DU12" i="2"/>
  <c r="DU25" i="2"/>
  <c r="DM35" i="2"/>
  <c r="DM36" i="2"/>
  <c r="DM37" i="2"/>
  <c r="DM29" i="2"/>
  <c r="DM24" i="2"/>
  <c r="DM30" i="2"/>
  <c r="DM22" i="2"/>
  <c r="DM26" i="2"/>
  <c r="DM12" i="2"/>
  <c r="DM25" i="2"/>
  <c r="DM23" i="2"/>
  <c r="DM31" i="2"/>
  <c r="DE35" i="2"/>
  <c r="DE37" i="2"/>
  <c r="DE36" i="2"/>
  <c r="DE29" i="2"/>
  <c r="DE30" i="2"/>
  <c r="DE31" i="2"/>
  <c r="DE22" i="2"/>
  <c r="DE23" i="2"/>
  <c r="DE24" i="2"/>
  <c r="DE26" i="2"/>
  <c r="DE12" i="2"/>
  <c r="DE25" i="2"/>
  <c r="CW35" i="2"/>
  <c r="CW36" i="2"/>
  <c r="CW37" i="2"/>
  <c r="CW30" i="2"/>
  <c r="CW24" i="2"/>
  <c r="CW29" i="2"/>
  <c r="CW31" i="2"/>
  <c r="CW22" i="2"/>
  <c r="CW25" i="2"/>
  <c r="CW26" i="2"/>
  <c r="CW12" i="2"/>
  <c r="CW23" i="2"/>
  <c r="CO35" i="2"/>
  <c r="CO37" i="2"/>
  <c r="CO36" i="2"/>
  <c r="CO29" i="2"/>
  <c r="CO30" i="2"/>
  <c r="CO22" i="2"/>
  <c r="CO31" i="2"/>
  <c r="CO23" i="2"/>
  <c r="CO24" i="2"/>
  <c r="CO26" i="2"/>
  <c r="CO12" i="2"/>
  <c r="CO25" i="2"/>
  <c r="CG35" i="2"/>
  <c r="CG36" i="2"/>
  <c r="CG37" i="2"/>
  <c r="CG29" i="2"/>
  <c r="CG30" i="2"/>
  <c r="CG31" i="2"/>
  <c r="CG24" i="2"/>
  <c r="CG23" i="2"/>
  <c r="CG25" i="2"/>
  <c r="CG26" i="2"/>
  <c r="CG12" i="2"/>
  <c r="CG22" i="2"/>
  <c r="BY35" i="2"/>
  <c r="BY37" i="2"/>
  <c r="BY36" i="2"/>
  <c r="BY29" i="2"/>
  <c r="BY30" i="2"/>
  <c r="BY31" i="2"/>
  <c r="BY22" i="2"/>
  <c r="BY23" i="2"/>
  <c r="BY24" i="2"/>
  <c r="BY26" i="2"/>
  <c r="BY12" i="2"/>
  <c r="BY25" i="2"/>
  <c r="BQ35" i="2"/>
  <c r="BQ36" i="2"/>
  <c r="BQ37" i="2"/>
  <c r="BQ29" i="2"/>
  <c r="BQ30" i="2"/>
  <c r="BQ31" i="2"/>
  <c r="BQ24" i="2"/>
  <c r="BQ22" i="2"/>
  <c r="BQ25" i="2"/>
  <c r="BQ26" i="2"/>
  <c r="BQ12" i="2"/>
  <c r="BQ23" i="2"/>
  <c r="BI35" i="2"/>
  <c r="BI37" i="2"/>
  <c r="BI36" i="2"/>
  <c r="BI29" i="2"/>
  <c r="BI30" i="2"/>
  <c r="BI22" i="2"/>
  <c r="BI31" i="2"/>
  <c r="BI25" i="2"/>
  <c r="BI23" i="2"/>
  <c r="BI24" i="2"/>
  <c r="BI26" i="2"/>
  <c r="BI12" i="2"/>
  <c r="BA35" i="2"/>
  <c r="BA36" i="2"/>
  <c r="BA37" i="2"/>
  <c r="BA29" i="2"/>
  <c r="BA30" i="2"/>
  <c r="BA31" i="2"/>
  <c r="BA24" i="2"/>
  <c r="BA25" i="2"/>
  <c r="BA22" i="2"/>
  <c r="BA26" i="2"/>
  <c r="BA12" i="2"/>
  <c r="BA23" i="2"/>
  <c r="AS35" i="2"/>
  <c r="AS37" i="2"/>
  <c r="AS36" i="2"/>
  <c r="AS30" i="2"/>
  <c r="AS29" i="2"/>
  <c r="AS31" i="2"/>
  <c r="AS22" i="2"/>
  <c r="AS23" i="2"/>
  <c r="AS24" i="2"/>
  <c r="AS26" i="2"/>
  <c r="AS12" i="2"/>
  <c r="AS25" i="2"/>
  <c r="AK35" i="2"/>
  <c r="AK37" i="2"/>
  <c r="AK36" i="2"/>
  <c r="AK29" i="2"/>
  <c r="AK30" i="2"/>
  <c r="AK31" i="2"/>
  <c r="AK24" i="2"/>
  <c r="AK25" i="2"/>
  <c r="AK22" i="2"/>
  <c r="AK26" i="2"/>
  <c r="AK12" i="2"/>
  <c r="AK23" i="2"/>
  <c r="AC35" i="2"/>
  <c r="AC37" i="2"/>
  <c r="AC29" i="2"/>
  <c r="AC36" i="2"/>
  <c r="AC30" i="2"/>
  <c r="AC22" i="2"/>
  <c r="AC31" i="2"/>
  <c r="AC23" i="2"/>
  <c r="AC24" i="2"/>
  <c r="AC25" i="2"/>
  <c r="AC26" i="2"/>
  <c r="AC12" i="2"/>
  <c r="U35" i="2"/>
  <c r="U36" i="2"/>
  <c r="U37" i="2"/>
  <c r="U29" i="2"/>
  <c r="U30" i="2"/>
  <c r="U22" i="2"/>
  <c r="U31" i="2"/>
  <c r="U24" i="2"/>
  <c r="U23" i="2"/>
  <c r="U26" i="2"/>
  <c r="U12" i="2"/>
  <c r="U25" i="2"/>
  <c r="M35" i="2"/>
  <c r="M36" i="2"/>
  <c r="M29" i="2"/>
  <c r="M37" i="2"/>
  <c r="M30" i="2"/>
  <c r="M31" i="2"/>
  <c r="M22" i="2"/>
  <c r="M23" i="2"/>
  <c r="M24" i="2"/>
  <c r="M25" i="2"/>
  <c r="M26" i="2"/>
  <c r="M12" i="2"/>
  <c r="DX35" i="2"/>
  <c r="DX36" i="2"/>
  <c r="DX30" i="2"/>
  <c r="DX37" i="2"/>
  <c r="DX22" i="2"/>
  <c r="DX29" i="2"/>
  <c r="DX31" i="2"/>
  <c r="DX23" i="2"/>
  <c r="DX25" i="2"/>
  <c r="DX24" i="2"/>
  <c r="DX26" i="2"/>
  <c r="DX12" i="2"/>
  <c r="CZ35" i="2"/>
  <c r="CZ36" i="2"/>
  <c r="CZ30" i="2"/>
  <c r="CZ29" i="2"/>
  <c r="CZ22" i="2"/>
  <c r="CZ37" i="2"/>
  <c r="CZ31" i="2"/>
  <c r="CZ23" i="2"/>
  <c r="CZ24" i="2"/>
  <c r="CZ25" i="2"/>
  <c r="CZ26" i="2"/>
  <c r="CZ12" i="2"/>
  <c r="BL35" i="2"/>
  <c r="BL36" i="2"/>
  <c r="BL30" i="2"/>
  <c r="BL37" i="2"/>
  <c r="BL22" i="2"/>
  <c r="BL31" i="2"/>
  <c r="BL29" i="2"/>
  <c r="BL23" i="2"/>
  <c r="BL25" i="2"/>
  <c r="BL24" i="2"/>
  <c r="BL26" i="2"/>
  <c r="BL12" i="2"/>
  <c r="AN35" i="2"/>
  <c r="AN36" i="2"/>
  <c r="AN30" i="2"/>
  <c r="AN22" i="2"/>
  <c r="AN29" i="2"/>
  <c r="AN37" i="2"/>
  <c r="AN31" i="2"/>
  <c r="AN23" i="2"/>
  <c r="AN24" i="2"/>
  <c r="AN25" i="2"/>
  <c r="AN26" i="2"/>
  <c r="AN12" i="2"/>
  <c r="E35" i="2"/>
  <c r="E36" i="2"/>
  <c r="E37" i="2"/>
  <c r="E30" i="2"/>
  <c r="E29" i="2"/>
  <c r="E31" i="2"/>
  <c r="E24" i="2"/>
  <c r="E22" i="2"/>
  <c r="E26" i="2"/>
  <c r="E12" i="2"/>
  <c r="E25" i="2"/>
  <c r="E23" i="2"/>
  <c r="ER35" i="2"/>
  <c r="ER36" i="2"/>
  <c r="ER37" i="2"/>
  <c r="ER31" i="2"/>
  <c r="ER29" i="2"/>
  <c r="ER22" i="2"/>
  <c r="ER23" i="2"/>
  <c r="ER30" i="2"/>
  <c r="ER26" i="2"/>
  <c r="ER12" i="2"/>
  <c r="ER24" i="2"/>
  <c r="ER25" i="2"/>
  <c r="EJ35" i="2"/>
  <c r="EJ36" i="2"/>
  <c r="EJ37" i="2"/>
  <c r="EJ29" i="2"/>
  <c r="EJ31" i="2"/>
  <c r="EJ30" i="2"/>
  <c r="EJ23" i="2"/>
  <c r="EJ22" i="2"/>
  <c r="EJ26" i="2"/>
  <c r="EJ12" i="2"/>
  <c r="EJ25" i="2"/>
  <c r="EJ24" i="2"/>
  <c r="EB35" i="2"/>
  <c r="EB36" i="2"/>
  <c r="EB37" i="2"/>
  <c r="EB30" i="2"/>
  <c r="EB31" i="2"/>
  <c r="EB29" i="2"/>
  <c r="EB23" i="2"/>
  <c r="EB22" i="2"/>
  <c r="EB24" i="2"/>
  <c r="EB26" i="2"/>
  <c r="EB12" i="2"/>
  <c r="EB25" i="2"/>
  <c r="DT35" i="2"/>
  <c r="DT36" i="2"/>
  <c r="DT37" i="2"/>
  <c r="DT29" i="2"/>
  <c r="DT30" i="2"/>
  <c r="DT31" i="2"/>
  <c r="DT23" i="2"/>
  <c r="DT24" i="2"/>
  <c r="DT22" i="2"/>
  <c r="DT26" i="2"/>
  <c r="DT12" i="2"/>
  <c r="DT25" i="2"/>
  <c r="DL35" i="2"/>
  <c r="DL29" i="2"/>
  <c r="DL37" i="2"/>
  <c r="DL31" i="2"/>
  <c r="DL36" i="2"/>
  <c r="DL22" i="2"/>
  <c r="DL23" i="2"/>
  <c r="DL30" i="2"/>
  <c r="DL26" i="2"/>
  <c r="DL12" i="2"/>
  <c r="DL24" i="2"/>
  <c r="DL25" i="2"/>
  <c r="DD35" i="2"/>
  <c r="DD36" i="2"/>
  <c r="DD37" i="2"/>
  <c r="DD29" i="2"/>
  <c r="DD31" i="2"/>
  <c r="DD23" i="2"/>
  <c r="DD30" i="2"/>
  <c r="DD22" i="2"/>
  <c r="DD24" i="2"/>
  <c r="DD26" i="2"/>
  <c r="DD12" i="2"/>
  <c r="DD25" i="2"/>
  <c r="CV35" i="2"/>
  <c r="CV36" i="2"/>
  <c r="CV37" i="2"/>
  <c r="CV31" i="2"/>
  <c r="CV30" i="2"/>
  <c r="CV23" i="2"/>
  <c r="CV22" i="2"/>
  <c r="CV29" i="2"/>
  <c r="CV25" i="2"/>
  <c r="CV26" i="2"/>
  <c r="CV12" i="2"/>
  <c r="CV24" i="2"/>
  <c r="CN35" i="2"/>
  <c r="CN36" i="2"/>
  <c r="CN37" i="2"/>
  <c r="CN31" i="2"/>
  <c r="CN29" i="2"/>
  <c r="CN23" i="2"/>
  <c r="CN30" i="2"/>
  <c r="CN22" i="2"/>
  <c r="CN24" i="2"/>
  <c r="CN26" i="2"/>
  <c r="CN12" i="2"/>
  <c r="CN25" i="2"/>
  <c r="CF35" i="2"/>
  <c r="CF29" i="2"/>
  <c r="CF36" i="2"/>
  <c r="CF37" i="2"/>
  <c r="CF30" i="2"/>
  <c r="CF31" i="2"/>
  <c r="CF22" i="2"/>
  <c r="CF23" i="2"/>
  <c r="CF25" i="2"/>
  <c r="CF26" i="2"/>
  <c r="CF12" i="2"/>
  <c r="CF24" i="2"/>
  <c r="BX35" i="2"/>
  <c r="BX36" i="2"/>
  <c r="BX37" i="2"/>
  <c r="BX29" i="2"/>
  <c r="BX31" i="2"/>
  <c r="BX23" i="2"/>
  <c r="BX30" i="2"/>
  <c r="BX24" i="2"/>
  <c r="BX22" i="2"/>
  <c r="BX26" i="2"/>
  <c r="BX12" i="2"/>
  <c r="BX25" i="2"/>
  <c r="BP35" i="2"/>
  <c r="BP36" i="2"/>
  <c r="BP37" i="2"/>
  <c r="BP29" i="2"/>
  <c r="BP31" i="2"/>
  <c r="BP30" i="2"/>
  <c r="BP23" i="2"/>
  <c r="BP22" i="2"/>
  <c r="BP25" i="2"/>
  <c r="BP26" i="2"/>
  <c r="BP12" i="2"/>
  <c r="BP24" i="2"/>
  <c r="BH35" i="2"/>
  <c r="BH36" i="2"/>
  <c r="BH37" i="2"/>
  <c r="BH31" i="2"/>
  <c r="BH29" i="2"/>
  <c r="BH30" i="2"/>
  <c r="BH23" i="2"/>
  <c r="BH24" i="2"/>
  <c r="BH26" i="2"/>
  <c r="BH12" i="2"/>
  <c r="BH22" i="2"/>
  <c r="BH25" i="2"/>
  <c r="AZ35" i="2"/>
  <c r="AZ36" i="2"/>
  <c r="AZ29" i="2"/>
  <c r="AZ37" i="2"/>
  <c r="AZ30" i="2"/>
  <c r="AZ31" i="2"/>
  <c r="AZ22" i="2"/>
  <c r="AZ23" i="2"/>
  <c r="AZ25" i="2"/>
  <c r="AZ26" i="2"/>
  <c r="AZ12" i="2"/>
  <c r="AZ24" i="2"/>
  <c r="AR35" i="2"/>
  <c r="AR36" i="2"/>
  <c r="AR37" i="2"/>
  <c r="AR29" i="2"/>
  <c r="AR31" i="2"/>
  <c r="AR30" i="2"/>
  <c r="AR23" i="2"/>
  <c r="AR22" i="2"/>
  <c r="AR25" i="2"/>
  <c r="AR24" i="2"/>
  <c r="AR26" i="2"/>
  <c r="AR12" i="2"/>
  <c r="AJ35" i="2"/>
  <c r="AJ36" i="2"/>
  <c r="AJ37" i="2"/>
  <c r="AJ31" i="2"/>
  <c r="AJ29" i="2"/>
  <c r="AJ30" i="2"/>
  <c r="AJ23" i="2"/>
  <c r="AJ22" i="2"/>
  <c r="AJ26" i="2"/>
  <c r="AJ12" i="2"/>
  <c r="AJ25" i="2"/>
  <c r="AJ24" i="2"/>
  <c r="AB35" i="2"/>
  <c r="AB36" i="2"/>
  <c r="AB37" i="2"/>
  <c r="AB31" i="2"/>
  <c r="AB30" i="2"/>
  <c r="AB23" i="2"/>
  <c r="AB29" i="2"/>
  <c r="AB24" i="2"/>
  <c r="AB25" i="2"/>
  <c r="AB22" i="2"/>
  <c r="AB26" i="2"/>
  <c r="AB12" i="2"/>
  <c r="T35" i="2"/>
  <c r="T36" i="2"/>
  <c r="T37" i="2"/>
  <c r="T29" i="2"/>
  <c r="T30" i="2"/>
  <c r="T31" i="2"/>
  <c r="T22" i="2"/>
  <c r="T23" i="2"/>
  <c r="T25" i="2"/>
  <c r="T26" i="2"/>
  <c r="T12" i="2"/>
  <c r="T24" i="2"/>
  <c r="L35" i="2"/>
  <c r="L36" i="2"/>
  <c r="L37" i="2"/>
  <c r="L29" i="2"/>
  <c r="L31" i="2"/>
  <c r="L30" i="2"/>
  <c r="L23" i="2"/>
  <c r="L22" i="2"/>
  <c r="L24" i="2"/>
  <c r="L26" i="2"/>
  <c r="L12" i="2"/>
  <c r="L25" i="2"/>
  <c r="AW29" i="2"/>
  <c r="AW35" i="2"/>
  <c r="AW37" i="2"/>
  <c r="AW30" i="2"/>
  <c r="AW36" i="2"/>
  <c r="AW25" i="2"/>
  <c r="AW31" i="2"/>
  <c r="AW22" i="2"/>
  <c r="AW23" i="2"/>
  <c r="AW24" i="2"/>
  <c r="AW26" i="2"/>
  <c r="AW12" i="2"/>
  <c r="EF35" i="2"/>
  <c r="EF36" i="2"/>
  <c r="EF30" i="2"/>
  <c r="EF37" i="2"/>
  <c r="EF22" i="2"/>
  <c r="EF31" i="2"/>
  <c r="EF29" i="2"/>
  <c r="EF23" i="2"/>
  <c r="EF24" i="2"/>
  <c r="EF26" i="2"/>
  <c r="EF12" i="2"/>
  <c r="EF25" i="2"/>
  <c r="DH35" i="2"/>
  <c r="DH36" i="2"/>
  <c r="DH30" i="2"/>
  <c r="DH29" i="2"/>
  <c r="DH37" i="2"/>
  <c r="DH22" i="2"/>
  <c r="DH31" i="2"/>
  <c r="DH23" i="2"/>
  <c r="DH26" i="2"/>
  <c r="DH12" i="2"/>
  <c r="DH25" i="2"/>
  <c r="DH24" i="2"/>
  <c r="CB35" i="2"/>
  <c r="CB36" i="2"/>
  <c r="CB30" i="2"/>
  <c r="CB37" i="2"/>
  <c r="CB29" i="2"/>
  <c r="CB22" i="2"/>
  <c r="CB31" i="2"/>
  <c r="CB23" i="2"/>
  <c r="CB24" i="2"/>
  <c r="CB26" i="2"/>
  <c r="CB12" i="2"/>
  <c r="CB25" i="2"/>
  <c r="BD35" i="2"/>
  <c r="BD36" i="2"/>
  <c r="BD29" i="2"/>
  <c r="BD30" i="2"/>
  <c r="BD22" i="2"/>
  <c r="BD31" i="2"/>
  <c r="BD37" i="2"/>
  <c r="BD23" i="2"/>
  <c r="BD24" i="2"/>
  <c r="BD25" i="2"/>
  <c r="BD26" i="2"/>
  <c r="BD12" i="2"/>
  <c r="AV35" i="2"/>
  <c r="AV30" i="2"/>
  <c r="AV29" i="2"/>
  <c r="AV37" i="2"/>
  <c r="AV22" i="2"/>
  <c r="AV36" i="2"/>
  <c r="AV31" i="2"/>
  <c r="AV23" i="2"/>
  <c r="AV24" i="2"/>
  <c r="AV26" i="2"/>
  <c r="AV12" i="2"/>
  <c r="AV25" i="2"/>
  <c r="D35" i="2"/>
  <c r="D36" i="2"/>
  <c r="D37" i="2"/>
  <c r="D31" i="2"/>
  <c r="D29" i="2"/>
  <c r="D23" i="2"/>
  <c r="D30" i="2"/>
  <c r="D22" i="2"/>
  <c r="D26" i="2"/>
  <c r="D12" i="2"/>
  <c r="D25" i="2"/>
  <c r="D24" i="2"/>
  <c r="EQ35" i="2"/>
  <c r="EQ36" i="2"/>
  <c r="EQ37" i="2"/>
  <c r="EQ31" i="2"/>
  <c r="EQ29" i="2"/>
  <c r="EQ30" i="2"/>
  <c r="EQ22" i="2"/>
  <c r="EQ23" i="2"/>
  <c r="EQ24" i="2"/>
  <c r="EQ25" i="2"/>
  <c r="EQ12" i="2"/>
  <c r="EQ26" i="2"/>
  <c r="EA35" i="2"/>
  <c r="EA36" i="2"/>
  <c r="EA37" i="2"/>
  <c r="EA31" i="2"/>
  <c r="EA29" i="2"/>
  <c r="EA23" i="2"/>
  <c r="EA24" i="2"/>
  <c r="EA22" i="2"/>
  <c r="EA30" i="2"/>
  <c r="EA25" i="2"/>
  <c r="EA26" i="2"/>
  <c r="EA12" i="2"/>
  <c r="DK35" i="2"/>
  <c r="DK36" i="2"/>
  <c r="DK37" i="2"/>
  <c r="DK31" i="2"/>
  <c r="DK30" i="2"/>
  <c r="DK29" i="2"/>
  <c r="DK22" i="2"/>
  <c r="DK23" i="2"/>
  <c r="DK24" i="2"/>
  <c r="DK25" i="2"/>
  <c r="DK26" i="2"/>
  <c r="DK12" i="2"/>
  <c r="CM35" i="2"/>
  <c r="CM36" i="2"/>
  <c r="CM37" i="2"/>
  <c r="CM31" i="2"/>
  <c r="CM29" i="2"/>
  <c r="CM23" i="2"/>
  <c r="CM24" i="2"/>
  <c r="CM30" i="2"/>
  <c r="CM22" i="2"/>
  <c r="CM25" i="2"/>
  <c r="CM26" i="2"/>
  <c r="CM12" i="2"/>
  <c r="BO35" i="2"/>
  <c r="BO36" i="2"/>
  <c r="BO29" i="2"/>
  <c r="BO37" i="2"/>
  <c r="BO31" i="2"/>
  <c r="BO30" i="2"/>
  <c r="BO23" i="2"/>
  <c r="BO24" i="2"/>
  <c r="BO22" i="2"/>
  <c r="BO12" i="2"/>
  <c r="BO25" i="2"/>
  <c r="BO26" i="2"/>
  <c r="K35" i="2"/>
  <c r="K36" i="2"/>
  <c r="K37" i="2"/>
  <c r="K29" i="2"/>
  <c r="K31" i="2"/>
  <c r="K30" i="2"/>
  <c r="K23" i="2"/>
  <c r="K24" i="2"/>
  <c r="K22" i="2"/>
  <c r="K25" i="2"/>
  <c r="K12" i="2"/>
  <c r="K26" i="2"/>
  <c r="DY37" i="2"/>
  <c r="DY36" i="2"/>
  <c r="DY29" i="2"/>
  <c r="DY35" i="2"/>
  <c r="DY30" i="2"/>
  <c r="DY31" i="2"/>
  <c r="DY25" i="2"/>
  <c r="DY23" i="2"/>
  <c r="DY22" i="2"/>
  <c r="DY24" i="2"/>
  <c r="DY26" i="2"/>
  <c r="DY12" i="2"/>
  <c r="CS29" i="2"/>
  <c r="CS37" i="2"/>
  <c r="CS30" i="2"/>
  <c r="CS35" i="2"/>
  <c r="CS36" i="2"/>
  <c r="CS31" i="2"/>
  <c r="CS22" i="2"/>
  <c r="CS25" i="2"/>
  <c r="CS23" i="2"/>
  <c r="CS24" i="2"/>
  <c r="CS26" i="2"/>
  <c r="CS12" i="2"/>
  <c r="BE29" i="2"/>
  <c r="BE36" i="2"/>
  <c r="BE35" i="2"/>
  <c r="BE37" i="2"/>
  <c r="BE30" i="2"/>
  <c r="BE31" i="2"/>
  <c r="BE25" i="2"/>
  <c r="BE22" i="2"/>
  <c r="BE23" i="2"/>
  <c r="BE24" i="2"/>
  <c r="BE26" i="2"/>
  <c r="BE12" i="2"/>
  <c r="Q37" i="2"/>
  <c r="Q29" i="2"/>
  <c r="Q35" i="2"/>
  <c r="Q36" i="2"/>
  <c r="Q30" i="2"/>
  <c r="Q25" i="2"/>
  <c r="Q31" i="2"/>
  <c r="Q22" i="2"/>
  <c r="Q23" i="2"/>
  <c r="Q24" i="2"/>
  <c r="Q26" i="2"/>
  <c r="Q12" i="2"/>
  <c r="EV35" i="2"/>
  <c r="EV36" i="2"/>
  <c r="EV30" i="2"/>
  <c r="EV22" i="2"/>
  <c r="EV37" i="2"/>
  <c r="EV31" i="2"/>
  <c r="EV29" i="2"/>
  <c r="EV23" i="2"/>
  <c r="EV25" i="2"/>
  <c r="EV24" i="2"/>
  <c r="EV26" i="2"/>
  <c r="EV12" i="2"/>
  <c r="CJ35" i="2"/>
  <c r="CJ36" i="2"/>
  <c r="CJ30" i="2"/>
  <c r="CJ29" i="2"/>
  <c r="CJ22" i="2"/>
  <c r="CJ37" i="2"/>
  <c r="CJ31" i="2"/>
  <c r="CJ23" i="2"/>
  <c r="CJ24" i="2"/>
  <c r="CJ25" i="2"/>
  <c r="CJ26" i="2"/>
  <c r="CJ12" i="2"/>
  <c r="X35" i="2"/>
  <c r="X37" i="2"/>
  <c r="X36" i="2"/>
  <c r="X30" i="2"/>
  <c r="X29" i="2"/>
  <c r="X22" i="2"/>
  <c r="X31" i="2"/>
  <c r="X23" i="2"/>
  <c r="X25" i="2"/>
  <c r="X24" i="2"/>
  <c r="X26" i="2"/>
  <c r="X12" i="2"/>
  <c r="H35" i="2"/>
  <c r="H36" i="2"/>
  <c r="H30" i="2"/>
  <c r="H37" i="2"/>
  <c r="H22" i="2"/>
  <c r="H31" i="2"/>
  <c r="H29" i="2"/>
  <c r="H23" i="2"/>
  <c r="H24" i="2"/>
  <c r="H26" i="2"/>
  <c r="H12" i="2"/>
  <c r="H25" i="2"/>
  <c r="EE35" i="2"/>
  <c r="EE36" i="2"/>
  <c r="EE37" i="2"/>
  <c r="EE22" i="2"/>
  <c r="EE31" i="2"/>
  <c r="EE29" i="2"/>
  <c r="EE23" i="2"/>
  <c r="EE24" i="2"/>
  <c r="EE25" i="2"/>
  <c r="EE30" i="2"/>
  <c r="EE12" i="2"/>
  <c r="EE26" i="2"/>
  <c r="DG35" i="2"/>
  <c r="DG36" i="2"/>
  <c r="DG29" i="2"/>
  <c r="DG37" i="2"/>
  <c r="DG22" i="2"/>
  <c r="DG31" i="2"/>
  <c r="DG30" i="2"/>
  <c r="DG23" i="2"/>
  <c r="DG24" i="2"/>
  <c r="DG25" i="2"/>
  <c r="DG26" i="2"/>
  <c r="DG12" i="2"/>
  <c r="CI35" i="2"/>
  <c r="CI36" i="2"/>
  <c r="CI22" i="2"/>
  <c r="CI29" i="2"/>
  <c r="CI37" i="2"/>
  <c r="CI30" i="2"/>
  <c r="CI31" i="2"/>
  <c r="CI23" i="2"/>
  <c r="CI24" i="2"/>
  <c r="CI25" i="2"/>
  <c r="CI12" i="2"/>
  <c r="CI26" i="2"/>
  <c r="BK35" i="2"/>
  <c r="BK36" i="2"/>
  <c r="BK37" i="2"/>
  <c r="BK22" i="2"/>
  <c r="BK31" i="2"/>
  <c r="BK29" i="2"/>
  <c r="BK30" i="2"/>
  <c r="BK23" i="2"/>
  <c r="BK24" i="2"/>
  <c r="BK12" i="2"/>
  <c r="BK26" i="2"/>
  <c r="BK25" i="2"/>
  <c r="AM35" i="2"/>
  <c r="AM36" i="2"/>
  <c r="AM29" i="2"/>
  <c r="AM30" i="2"/>
  <c r="AM22" i="2"/>
  <c r="AM37" i="2"/>
  <c r="AM31" i="2"/>
  <c r="AM23" i="2"/>
  <c r="AM24" i="2"/>
  <c r="AM25" i="2"/>
  <c r="AM26" i="2"/>
  <c r="AM12" i="2"/>
  <c r="O35" i="2"/>
  <c r="O36" i="2"/>
  <c r="O29" i="2"/>
  <c r="O22" i="2"/>
  <c r="O37" i="2"/>
  <c r="O31" i="2"/>
  <c r="O23" i="2"/>
  <c r="O24" i="2"/>
  <c r="O30" i="2"/>
  <c r="O25" i="2"/>
  <c r="O26" i="2"/>
  <c r="O12" i="2"/>
  <c r="EI35" i="2"/>
  <c r="EI36" i="2"/>
  <c r="EI37" i="2"/>
  <c r="EI29" i="2"/>
  <c r="EI31" i="2"/>
  <c r="EI30" i="2"/>
  <c r="EI23" i="2"/>
  <c r="EI24" i="2"/>
  <c r="EI22" i="2"/>
  <c r="EI25" i="2"/>
  <c r="EI12" i="2"/>
  <c r="EI26" i="2"/>
  <c r="DS35" i="2"/>
  <c r="DS36" i="2"/>
  <c r="DS37" i="2"/>
  <c r="DS29" i="2"/>
  <c r="DS30" i="2"/>
  <c r="DS31" i="2"/>
  <c r="DS23" i="2"/>
  <c r="DS24" i="2"/>
  <c r="DS22" i="2"/>
  <c r="DS25" i="2"/>
  <c r="DS26" i="2"/>
  <c r="DS12" i="2"/>
  <c r="DC35" i="2"/>
  <c r="DC36" i="2"/>
  <c r="DC37" i="2"/>
  <c r="DC29" i="2"/>
  <c r="DC31" i="2"/>
  <c r="DC23" i="2"/>
  <c r="DC24" i="2"/>
  <c r="DC30" i="2"/>
  <c r="DC25" i="2"/>
  <c r="DC12" i="2"/>
  <c r="DC26" i="2"/>
  <c r="DC22" i="2"/>
  <c r="CU35" i="2"/>
  <c r="CU36" i="2"/>
  <c r="CU37" i="2"/>
  <c r="CU29" i="2"/>
  <c r="CU31" i="2"/>
  <c r="CU30" i="2"/>
  <c r="CU23" i="2"/>
  <c r="CU24" i="2"/>
  <c r="CU22" i="2"/>
  <c r="CU12" i="2"/>
  <c r="CU25" i="2"/>
  <c r="CU26" i="2"/>
  <c r="CE35" i="2"/>
  <c r="CE36" i="2"/>
  <c r="CE37" i="2"/>
  <c r="CE30" i="2"/>
  <c r="CE31" i="2"/>
  <c r="CE22" i="2"/>
  <c r="CE23" i="2"/>
  <c r="CE24" i="2"/>
  <c r="CE29" i="2"/>
  <c r="CE12" i="2"/>
  <c r="CE26" i="2"/>
  <c r="CE25" i="2"/>
  <c r="BW35" i="2"/>
  <c r="BW36" i="2"/>
  <c r="BW37" i="2"/>
  <c r="BW29" i="2"/>
  <c r="BW31" i="2"/>
  <c r="BW23" i="2"/>
  <c r="BW24" i="2"/>
  <c r="BW30" i="2"/>
  <c r="BW22" i="2"/>
  <c r="BW25" i="2"/>
  <c r="BW12" i="2"/>
  <c r="BW26" i="2"/>
  <c r="BG35" i="2"/>
  <c r="BG36" i="2"/>
  <c r="BG37" i="2"/>
  <c r="BG31" i="2"/>
  <c r="BG29" i="2"/>
  <c r="BG30" i="2"/>
  <c r="BG23" i="2"/>
  <c r="BG24" i="2"/>
  <c r="BG22" i="2"/>
  <c r="BG25" i="2"/>
  <c r="BG26" i="2"/>
  <c r="BG12" i="2"/>
  <c r="AY35" i="2"/>
  <c r="AY36" i="2"/>
  <c r="AY37" i="2"/>
  <c r="AY30" i="2"/>
  <c r="AY31" i="2"/>
  <c r="AY29" i="2"/>
  <c r="AY22" i="2"/>
  <c r="AY23" i="2"/>
  <c r="AY24" i="2"/>
  <c r="AY25" i="2"/>
  <c r="AY26" i="2"/>
  <c r="AY12" i="2"/>
  <c r="AQ35" i="2"/>
  <c r="AQ36" i="2"/>
  <c r="AQ37" i="2"/>
  <c r="AQ29" i="2"/>
  <c r="AQ31" i="2"/>
  <c r="AQ30" i="2"/>
  <c r="AQ23" i="2"/>
  <c r="AQ24" i="2"/>
  <c r="AQ22" i="2"/>
  <c r="AQ25" i="2"/>
  <c r="AQ26" i="2"/>
  <c r="AQ12" i="2"/>
  <c r="AI35" i="2"/>
  <c r="AI36" i="2"/>
  <c r="AI37" i="2"/>
  <c r="AI29" i="2"/>
  <c r="AI31" i="2"/>
  <c r="AI30" i="2"/>
  <c r="AI23" i="2"/>
  <c r="AI24" i="2"/>
  <c r="AI22" i="2"/>
  <c r="AI25" i="2"/>
  <c r="AI12" i="2"/>
  <c r="AI26" i="2"/>
  <c r="AA35" i="2"/>
  <c r="AA36" i="2"/>
  <c r="AA37" i="2"/>
  <c r="AA31" i="2"/>
  <c r="AA30" i="2"/>
  <c r="AA23" i="2"/>
  <c r="AA24" i="2"/>
  <c r="AA29" i="2"/>
  <c r="AA22" i="2"/>
  <c r="AA25" i="2"/>
  <c r="AA26" i="2"/>
  <c r="AA12" i="2"/>
  <c r="S35" i="2"/>
  <c r="S36" i="2"/>
  <c r="S37" i="2"/>
  <c r="S30" i="2"/>
  <c r="S31" i="2"/>
  <c r="S29" i="2"/>
  <c r="S22" i="2"/>
  <c r="S23" i="2"/>
  <c r="S24" i="2"/>
  <c r="S25" i="2"/>
  <c r="S26" i="2"/>
  <c r="S12" i="2"/>
  <c r="C35" i="2"/>
  <c r="C36" i="2"/>
  <c r="C29" i="2"/>
  <c r="C37" i="2"/>
  <c r="C31" i="2"/>
  <c r="C30" i="2"/>
  <c r="C23" i="2"/>
  <c r="C24" i="2"/>
  <c r="C22" i="2"/>
  <c r="C25" i="2"/>
  <c r="C26" i="2"/>
  <c r="C12" i="2"/>
  <c r="EP36" i="2"/>
  <c r="EP35" i="2"/>
  <c r="EP37" i="2"/>
  <c r="EP29" i="2"/>
  <c r="EP30" i="2"/>
  <c r="EP24" i="2"/>
  <c r="EP31" i="2"/>
  <c r="EP23" i="2"/>
  <c r="EP22" i="2"/>
  <c r="EP25" i="2"/>
  <c r="EP26" i="2"/>
  <c r="EP12" i="2"/>
  <c r="EH36" i="2"/>
  <c r="EH35" i="2"/>
  <c r="EH37" i="2"/>
  <c r="EH29" i="2"/>
  <c r="EH30" i="2"/>
  <c r="EH24" i="2"/>
  <c r="EH31" i="2"/>
  <c r="EH22" i="2"/>
  <c r="EH23" i="2"/>
  <c r="EH12" i="2"/>
  <c r="EH26" i="2"/>
  <c r="EH25" i="2"/>
  <c r="DZ36" i="2"/>
  <c r="DZ37" i="2"/>
  <c r="DZ29" i="2"/>
  <c r="DZ35" i="2"/>
  <c r="DZ24" i="2"/>
  <c r="DZ30" i="2"/>
  <c r="DZ31" i="2"/>
  <c r="DZ22" i="2"/>
  <c r="DZ25" i="2"/>
  <c r="DZ23" i="2"/>
  <c r="DZ26" i="2"/>
  <c r="DZ12" i="2"/>
  <c r="DR36" i="2"/>
  <c r="DR35" i="2"/>
  <c r="DR37" i="2"/>
  <c r="DR29" i="2"/>
  <c r="DR24" i="2"/>
  <c r="DR30" i="2"/>
  <c r="DR31" i="2"/>
  <c r="DR22" i="2"/>
  <c r="DR23" i="2"/>
  <c r="DR25" i="2"/>
  <c r="DR26" i="2"/>
  <c r="DR12" i="2"/>
  <c r="DJ36" i="2"/>
  <c r="DJ35" i="2"/>
  <c r="DJ37" i="2"/>
  <c r="DJ30" i="2"/>
  <c r="DJ29" i="2"/>
  <c r="DJ24" i="2"/>
  <c r="DJ31" i="2"/>
  <c r="DJ22" i="2"/>
  <c r="DJ23" i="2"/>
  <c r="DJ26" i="2"/>
  <c r="DJ12" i="2"/>
  <c r="DJ25" i="2"/>
  <c r="DB36" i="2"/>
  <c r="DB35" i="2"/>
  <c r="DB37" i="2"/>
  <c r="DB29" i="2"/>
  <c r="DB30" i="2"/>
  <c r="DB24" i="2"/>
  <c r="DB31" i="2"/>
  <c r="DB22" i="2"/>
  <c r="DB23" i="2"/>
  <c r="DB25" i="2"/>
  <c r="DB12" i="2"/>
  <c r="DB26" i="2"/>
  <c r="CT36" i="2"/>
  <c r="CT37" i="2"/>
  <c r="CT29" i="2"/>
  <c r="CT35" i="2"/>
  <c r="CT24" i="2"/>
  <c r="CT31" i="2"/>
  <c r="CT30" i="2"/>
  <c r="CT22" i="2"/>
  <c r="CT25" i="2"/>
  <c r="CT23" i="2"/>
  <c r="CT12" i="2"/>
  <c r="CT26" i="2"/>
  <c r="CL36" i="2"/>
  <c r="CL35" i="2"/>
  <c r="CL37" i="2"/>
  <c r="CL29" i="2"/>
  <c r="CL30" i="2"/>
  <c r="CL24" i="2"/>
  <c r="CL31" i="2"/>
  <c r="CL22" i="2"/>
  <c r="CL23" i="2"/>
  <c r="CL25" i="2"/>
  <c r="CL26" i="2"/>
  <c r="CL12" i="2"/>
  <c r="CD36" i="2"/>
  <c r="CD35" i="2"/>
  <c r="CD37" i="2"/>
  <c r="CD24" i="2"/>
  <c r="CD30" i="2"/>
  <c r="CD29" i="2"/>
  <c r="CD31" i="2"/>
  <c r="CD25" i="2"/>
  <c r="CD23" i="2"/>
  <c r="CD22" i="2"/>
  <c r="CD26" i="2"/>
  <c r="CD12" i="2"/>
  <c r="BV36" i="2"/>
  <c r="BV35" i="2"/>
  <c r="BV37" i="2"/>
  <c r="BV30" i="2"/>
  <c r="BV29" i="2"/>
  <c r="BV24" i="2"/>
  <c r="BV31" i="2"/>
  <c r="BV22" i="2"/>
  <c r="BV23" i="2"/>
  <c r="BV25" i="2"/>
  <c r="BV12" i="2"/>
  <c r="BV26" i="2"/>
  <c r="BN36" i="2"/>
  <c r="BN37" i="2"/>
  <c r="BN29" i="2"/>
  <c r="BN35" i="2"/>
  <c r="BN24" i="2"/>
  <c r="BN30" i="2"/>
  <c r="BN31" i="2"/>
  <c r="BN22" i="2"/>
  <c r="BN25" i="2"/>
  <c r="BN23" i="2"/>
  <c r="BN26" i="2"/>
  <c r="BN12" i="2"/>
  <c r="BF36" i="2"/>
  <c r="BF35" i="2"/>
  <c r="BF37" i="2"/>
  <c r="BF29" i="2"/>
  <c r="BF30" i="2"/>
  <c r="BF24" i="2"/>
  <c r="BF31" i="2"/>
  <c r="BF22" i="2"/>
  <c r="BF23" i="2"/>
  <c r="BF25" i="2"/>
  <c r="BF26" i="2"/>
  <c r="BF12" i="2"/>
  <c r="AX36" i="2"/>
  <c r="AX35" i="2"/>
  <c r="AX37" i="2"/>
  <c r="AX29" i="2"/>
  <c r="AX24" i="2"/>
  <c r="AX30" i="2"/>
  <c r="AX31" i="2"/>
  <c r="AX22" i="2"/>
  <c r="AX25" i="2"/>
  <c r="AX23" i="2"/>
  <c r="AX26" i="2"/>
  <c r="AX12" i="2"/>
  <c r="AP36" i="2"/>
  <c r="AP35" i="2"/>
  <c r="AP37" i="2"/>
  <c r="AP30" i="2"/>
  <c r="AP29" i="2"/>
  <c r="AP24" i="2"/>
  <c r="AP31" i="2"/>
  <c r="AP22" i="2"/>
  <c r="AP23" i="2"/>
  <c r="AP25" i="2"/>
  <c r="AP12" i="2"/>
  <c r="AP26" i="2"/>
  <c r="AH36" i="2"/>
  <c r="AH37" i="2"/>
  <c r="AH35" i="2"/>
  <c r="AH29" i="2"/>
  <c r="AH30" i="2"/>
  <c r="AH24" i="2"/>
  <c r="AH22" i="2"/>
  <c r="AH31" i="2"/>
  <c r="AH25" i="2"/>
  <c r="AH23" i="2"/>
  <c r="AH12" i="2"/>
  <c r="AH26" i="2"/>
  <c r="Z36" i="2"/>
  <c r="Z37" i="2"/>
  <c r="Z35" i="2"/>
  <c r="Z29" i="2"/>
  <c r="Z30" i="2"/>
  <c r="Z24" i="2"/>
  <c r="Z31" i="2"/>
  <c r="Z22" i="2"/>
  <c r="Z25" i="2"/>
  <c r="Z23" i="2"/>
  <c r="Z26" i="2"/>
  <c r="Z12" i="2"/>
  <c r="R36" i="2"/>
  <c r="R37" i="2"/>
  <c r="R35" i="2"/>
  <c r="R29" i="2"/>
  <c r="R24" i="2"/>
  <c r="R31" i="2"/>
  <c r="R22" i="2"/>
  <c r="R23" i="2"/>
  <c r="R30" i="2"/>
  <c r="R25" i="2"/>
  <c r="R26" i="2"/>
  <c r="R12" i="2"/>
  <c r="J36" i="2"/>
  <c r="J37" i="2"/>
  <c r="J35" i="2"/>
  <c r="J30" i="2"/>
  <c r="J24" i="2"/>
  <c r="J31" i="2"/>
  <c r="J22" i="2"/>
  <c r="J29" i="2"/>
  <c r="J23" i="2"/>
  <c r="J25" i="2"/>
  <c r="J12" i="2"/>
  <c r="J26" i="2"/>
  <c r="FH7" i="2"/>
  <c r="GI7" i="2"/>
  <c r="HD7" i="2"/>
  <c r="FE7" i="2"/>
  <c r="FP7" i="2"/>
  <c r="FD7" i="2"/>
  <c r="EZ7" i="2"/>
  <c r="GF7" i="2"/>
  <c r="GE7" i="2"/>
  <c r="FR7" i="2"/>
  <c r="GP7" i="2"/>
  <c r="GM7" i="2"/>
  <c r="GQ7" i="2"/>
  <c r="FB7" i="2"/>
  <c r="FJ7" i="2"/>
  <c r="GB7" i="2"/>
  <c r="HF7" i="2"/>
  <c r="FU7" i="2"/>
  <c r="GN7" i="2"/>
  <c r="GT7" i="2"/>
  <c r="GD7" i="2"/>
  <c r="FW7" i="2"/>
  <c r="HH7" i="2"/>
  <c r="FY7" i="2"/>
  <c r="GY7" i="2"/>
  <c r="GL7" i="2"/>
  <c r="GV7" i="2"/>
  <c r="HG7" i="2"/>
  <c r="FS7" i="2"/>
  <c r="FG7" i="2"/>
  <c r="FL7" i="2"/>
  <c r="GX7" i="2"/>
  <c r="GH7" i="2"/>
  <c r="FN7" i="2"/>
  <c r="FF7" i="2"/>
  <c r="GA7" i="2"/>
  <c r="GR7" i="2"/>
  <c r="GO7" i="2"/>
  <c r="HC7" i="2"/>
  <c r="FK7" i="2"/>
  <c r="FC7" i="2"/>
  <c r="FZ7" i="2"/>
  <c r="HB7" i="2"/>
  <c r="EX7" i="2"/>
  <c r="GJ7" i="2"/>
  <c r="FX7" i="2"/>
  <c r="HA7" i="2"/>
  <c r="GK7" i="2"/>
  <c r="GC7" i="2"/>
  <c r="FM7" i="2"/>
  <c r="GU7" i="2"/>
  <c r="GZ7" i="2"/>
  <c r="FO7" i="2"/>
  <c r="GW7" i="2"/>
  <c r="E18" i="2"/>
  <c r="E13" i="2"/>
  <c r="E17" i="2"/>
  <c r="ER17" i="2"/>
  <c r="ER18" i="2"/>
  <c r="ER13" i="2"/>
  <c r="ER14" i="2"/>
  <c r="ER15" i="2"/>
  <c r="EN17" i="2"/>
  <c r="EN18" i="2"/>
  <c r="EN15" i="2"/>
  <c r="EN14" i="2"/>
  <c r="EN13" i="2"/>
  <c r="EF17" i="2"/>
  <c r="EF18" i="2"/>
  <c r="EF13" i="2"/>
  <c r="EF14" i="2"/>
  <c r="EF15" i="2"/>
  <c r="DX17" i="2"/>
  <c r="DX18" i="2"/>
  <c r="DX15" i="2"/>
  <c r="DX14" i="2"/>
  <c r="DX13" i="2"/>
  <c r="DP17" i="2"/>
  <c r="DP18" i="2"/>
  <c r="DP13" i="2"/>
  <c r="DP14" i="2"/>
  <c r="DP15" i="2"/>
  <c r="DH17" i="2"/>
  <c r="DH18" i="2"/>
  <c r="DH15" i="2"/>
  <c r="DH14" i="2"/>
  <c r="DH13" i="2"/>
  <c r="CZ17" i="2"/>
  <c r="CZ18" i="2"/>
  <c r="CZ13" i="2"/>
  <c r="CZ14" i="2"/>
  <c r="CZ15" i="2"/>
  <c r="CR17" i="2"/>
  <c r="CR18" i="2"/>
  <c r="CR15" i="2"/>
  <c r="CR13" i="2"/>
  <c r="CR14" i="2"/>
  <c r="CJ17" i="2"/>
  <c r="CJ18" i="2"/>
  <c r="CJ13" i="2"/>
  <c r="CJ14" i="2"/>
  <c r="CJ15" i="2"/>
  <c r="CF17" i="2"/>
  <c r="CF18" i="2"/>
  <c r="CF13" i="2"/>
  <c r="CF14" i="2"/>
  <c r="CF15" i="2"/>
  <c r="BX17" i="2"/>
  <c r="BX18" i="2"/>
  <c r="BX14" i="2"/>
  <c r="BX13" i="2"/>
  <c r="BX15" i="2"/>
  <c r="BT17" i="2"/>
  <c r="BT18" i="2"/>
  <c r="BT13" i="2"/>
  <c r="BT14" i="2"/>
  <c r="BT15" i="2"/>
  <c r="BL17" i="2"/>
  <c r="BL18" i="2"/>
  <c r="BL15" i="2"/>
  <c r="BL13" i="2"/>
  <c r="BL14" i="2"/>
  <c r="AZ17" i="2"/>
  <c r="AZ18" i="2"/>
  <c r="AZ13" i="2"/>
  <c r="AV17" i="2"/>
  <c r="AV18" i="2"/>
  <c r="AV13" i="2"/>
  <c r="AN17" i="2"/>
  <c r="AN18" i="2"/>
  <c r="AN13" i="2"/>
  <c r="AF17" i="2"/>
  <c r="AF18" i="2"/>
  <c r="AF13" i="2"/>
  <c r="T17" i="2"/>
  <c r="T18" i="2"/>
  <c r="T13" i="2"/>
  <c r="L17" i="2"/>
  <c r="L18" i="2"/>
  <c r="L13" i="2"/>
  <c r="FT7" i="2"/>
  <c r="HE7" i="2"/>
  <c r="GS7" i="2"/>
  <c r="H17" i="2"/>
  <c r="H18" i="2"/>
  <c r="H13" i="2"/>
  <c r="D17" i="2"/>
  <c r="D18" i="2"/>
  <c r="D13" i="2"/>
  <c r="EU15" i="2"/>
  <c r="EU14" i="2"/>
  <c r="EU13" i="2"/>
  <c r="EU17" i="2"/>
  <c r="EU18" i="2"/>
  <c r="EQ15" i="2"/>
  <c r="EQ14" i="2"/>
  <c r="EQ13" i="2"/>
  <c r="EQ17" i="2"/>
  <c r="EQ18" i="2"/>
  <c r="EM15" i="2"/>
  <c r="EM14" i="2"/>
  <c r="EM13" i="2"/>
  <c r="EM17" i="2"/>
  <c r="EM18" i="2"/>
  <c r="EI15" i="2"/>
  <c r="EI14" i="2"/>
  <c r="EI13" i="2"/>
  <c r="EI17" i="2"/>
  <c r="EI18" i="2"/>
  <c r="EE15" i="2"/>
  <c r="EE14" i="2"/>
  <c r="EE13" i="2"/>
  <c r="EE17" i="2"/>
  <c r="EE18" i="2"/>
  <c r="EA15" i="2"/>
  <c r="EA14" i="2"/>
  <c r="EA13" i="2"/>
  <c r="EA17" i="2"/>
  <c r="EA18" i="2"/>
  <c r="DW15" i="2"/>
  <c r="DW14" i="2"/>
  <c r="DW13" i="2"/>
  <c r="DW17" i="2"/>
  <c r="DW18" i="2"/>
  <c r="DS15" i="2"/>
  <c r="DS14" i="2"/>
  <c r="DS13" i="2"/>
  <c r="DS17" i="2"/>
  <c r="DS18" i="2"/>
  <c r="DO15" i="2"/>
  <c r="DO14" i="2"/>
  <c r="DO13" i="2"/>
  <c r="DO17" i="2"/>
  <c r="DO18" i="2"/>
  <c r="DK15" i="2"/>
  <c r="DK14" i="2"/>
  <c r="DK13" i="2"/>
  <c r="DK17" i="2"/>
  <c r="DK18" i="2"/>
  <c r="DG15" i="2"/>
  <c r="DG14" i="2"/>
  <c r="DG13" i="2"/>
  <c r="DG17" i="2"/>
  <c r="DG18" i="2"/>
  <c r="DC15" i="2"/>
  <c r="DC14" i="2"/>
  <c r="DC13" i="2"/>
  <c r="DC17" i="2"/>
  <c r="DC18" i="2"/>
  <c r="CY15" i="2"/>
  <c r="CY14" i="2"/>
  <c r="CY13" i="2"/>
  <c r="CY17" i="2"/>
  <c r="CY18" i="2"/>
  <c r="CU15" i="2"/>
  <c r="CU14" i="2"/>
  <c r="CU13" i="2"/>
  <c r="CU17" i="2"/>
  <c r="CU18" i="2"/>
  <c r="CQ15" i="2"/>
  <c r="CQ14" i="2"/>
  <c r="CQ13" i="2"/>
  <c r="CQ17" i="2"/>
  <c r="CQ18" i="2"/>
  <c r="CM15" i="2"/>
  <c r="CM14" i="2"/>
  <c r="CM13" i="2"/>
  <c r="CM17" i="2"/>
  <c r="CM18" i="2"/>
  <c r="CI15" i="2"/>
  <c r="CI14" i="2"/>
  <c r="CI13" i="2"/>
  <c r="CI17" i="2"/>
  <c r="CI18" i="2"/>
  <c r="CE15" i="2"/>
  <c r="CE14" i="2"/>
  <c r="CE13" i="2"/>
  <c r="CE17" i="2"/>
  <c r="CE18" i="2"/>
  <c r="CA15" i="2"/>
  <c r="CA14" i="2"/>
  <c r="CA13" i="2"/>
  <c r="CA17" i="2"/>
  <c r="CA18" i="2"/>
  <c r="BW15" i="2"/>
  <c r="BW14" i="2"/>
  <c r="BW13" i="2"/>
  <c r="BW17" i="2"/>
  <c r="BW18" i="2"/>
  <c r="BS15" i="2"/>
  <c r="BS14" i="2"/>
  <c r="BS13" i="2"/>
  <c r="BS17" i="2"/>
  <c r="BS18" i="2"/>
  <c r="BO15" i="2"/>
  <c r="BO14" i="2"/>
  <c r="BO13" i="2"/>
  <c r="BO17" i="2"/>
  <c r="BO18" i="2"/>
  <c r="BK15" i="2"/>
  <c r="BK14" i="2"/>
  <c r="BK13" i="2"/>
  <c r="BK17" i="2"/>
  <c r="BK18" i="2"/>
  <c r="BG13" i="2"/>
  <c r="BG17" i="2"/>
  <c r="BG18" i="2"/>
  <c r="BC13" i="2"/>
  <c r="BC17" i="2"/>
  <c r="BC18" i="2"/>
  <c r="AY13" i="2"/>
  <c r="AY17" i="2"/>
  <c r="AY18" i="2"/>
  <c r="AU13" i="2"/>
  <c r="AU17" i="2"/>
  <c r="AU18" i="2"/>
  <c r="AQ13" i="2"/>
  <c r="AQ17" i="2"/>
  <c r="AQ18" i="2"/>
  <c r="AM13" i="2"/>
  <c r="AM17" i="2"/>
  <c r="AM18" i="2"/>
  <c r="AI13" i="2"/>
  <c r="AI17" i="2"/>
  <c r="AI18" i="2"/>
  <c r="AE13" i="2"/>
  <c r="AE17" i="2"/>
  <c r="AE18" i="2"/>
  <c r="AA13" i="2"/>
  <c r="AA17" i="2"/>
  <c r="AA18" i="2"/>
  <c r="W13" i="2"/>
  <c r="W17" i="2"/>
  <c r="W18" i="2"/>
  <c r="S13" i="2"/>
  <c r="S17" i="2"/>
  <c r="S18" i="2"/>
  <c r="O13" i="2"/>
  <c r="O17" i="2"/>
  <c r="O18" i="2"/>
  <c r="K13" i="2"/>
  <c r="K17" i="2"/>
  <c r="K18" i="2"/>
  <c r="FQ7" i="2"/>
  <c r="FA7" i="2"/>
  <c r="F13" i="2"/>
  <c r="F17" i="2"/>
  <c r="F18" i="2"/>
  <c r="EW18" i="2"/>
  <c r="EW15" i="2"/>
  <c r="EW14" i="2"/>
  <c r="EW13" i="2"/>
  <c r="EW17" i="2"/>
  <c r="ES18" i="2"/>
  <c r="ES15" i="2"/>
  <c r="ES14" i="2"/>
  <c r="ES13" i="2"/>
  <c r="ES17" i="2"/>
  <c r="EO18" i="2"/>
  <c r="EO15" i="2"/>
  <c r="EO14" i="2"/>
  <c r="EO13" i="2"/>
  <c r="EO17" i="2"/>
  <c r="EK18" i="2"/>
  <c r="EK15" i="2"/>
  <c r="EK14" i="2"/>
  <c r="EK13" i="2"/>
  <c r="EK17" i="2"/>
  <c r="EG18" i="2"/>
  <c r="EG15" i="2"/>
  <c r="EG14" i="2"/>
  <c r="EG13" i="2"/>
  <c r="EG17" i="2"/>
  <c r="EC18" i="2"/>
  <c r="EC15" i="2"/>
  <c r="EC14" i="2"/>
  <c r="EC13" i="2"/>
  <c r="EC17" i="2"/>
  <c r="DY18" i="2"/>
  <c r="DY15" i="2"/>
  <c r="DY14" i="2"/>
  <c r="DY13" i="2"/>
  <c r="DY17" i="2"/>
  <c r="DU18" i="2"/>
  <c r="DU15" i="2"/>
  <c r="DU14" i="2"/>
  <c r="DU13" i="2"/>
  <c r="DU17" i="2"/>
  <c r="DQ18" i="2"/>
  <c r="DQ15" i="2"/>
  <c r="DQ14" i="2"/>
  <c r="DQ13" i="2"/>
  <c r="DQ17" i="2"/>
  <c r="DM18" i="2"/>
  <c r="DM15" i="2"/>
  <c r="DM14" i="2"/>
  <c r="DM13" i="2"/>
  <c r="DM17" i="2"/>
  <c r="DI18" i="2"/>
  <c r="DI15" i="2"/>
  <c r="DI14" i="2"/>
  <c r="DI13" i="2"/>
  <c r="DI17" i="2"/>
  <c r="DE18" i="2"/>
  <c r="DE15" i="2"/>
  <c r="DE14" i="2"/>
  <c r="DE13" i="2"/>
  <c r="DE17" i="2"/>
  <c r="DA18" i="2"/>
  <c r="DA15" i="2"/>
  <c r="DA14" i="2"/>
  <c r="DA13" i="2"/>
  <c r="DA17" i="2"/>
  <c r="CW18" i="2"/>
  <c r="CW15" i="2"/>
  <c r="CW14" i="2"/>
  <c r="CW13" i="2"/>
  <c r="CW17" i="2"/>
  <c r="CS18" i="2"/>
  <c r="CS15" i="2"/>
  <c r="CS14" i="2"/>
  <c r="CS13" i="2"/>
  <c r="CS17" i="2"/>
  <c r="CO18" i="2"/>
  <c r="CO15" i="2"/>
  <c r="CO14" i="2"/>
  <c r="CO13" i="2"/>
  <c r="CO17" i="2"/>
  <c r="CK18" i="2"/>
  <c r="CK15" i="2"/>
  <c r="CK14" i="2"/>
  <c r="CK13" i="2"/>
  <c r="CK17" i="2"/>
  <c r="CG18" i="2"/>
  <c r="CG15" i="2"/>
  <c r="CG14" i="2"/>
  <c r="CG13" i="2"/>
  <c r="CG17" i="2"/>
  <c r="CC18" i="2"/>
  <c r="CC15" i="2"/>
  <c r="CC14" i="2"/>
  <c r="CC13" i="2"/>
  <c r="CC17" i="2"/>
  <c r="BY18" i="2"/>
  <c r="BY15" i="2"/>
  <c r="BY14" i="2"/>
  <c r="BY13" i="2"/>
  <c r="BY17" i="2"/>
  <c r="BU18" i="2"/>
  <c r="BU15" i="2"/>
  <c r="BU14" i="2"/>
  <c r="BU13" i="2"/>
  <c r="BU17" i="2"/>
  <c r="BQ18" i="2"/>
  <c r="BQ15" i="2"/>
  <c r="BQ14" i="2"/>
  <c r="BQ13" i="2"/>
  <c r="BQ17" i="2"/>
  <c r="BM18" i="2"/>
  <c r="BM15" i="2"/>
  <c r="BM14" i="2"/>
  <c r="BM13" i="2"/>
  <c r="BM17" i="2"/>
  <c r="BI18" i="2"/>
  <c r="BI13" i="2"/>
  <c r="BI17" i="2"/>
  <c r="BE18" i="2"/>
  <c r="BE13" i="2"/>
  <c r="BE17" i="2"/>
  <c r="BA18" i="2"/>
  <c r="BA13" i="2"/>
  <c r="BA17" i="2"/>
  <c r="AW18" i="2"/>
  <c r="AW13" i="2"/>
  <c r="AW17" i="2"/>
  <c r="AS18" i="2"/>
  <c r="AS13" i="2"/>
  <c r="AS17" i="2"/>
  <c r="AO18" i="2"/>
  <c r="AO13" i="2"/>
  <c r="AO17" i="2"/>
  <c r="AK18" i="2"/>
  <c r="AK13" i="2"/>
  <c r="AK17" i="2"/>
  <c r="AG18" i="2"/>
  <c r="AG13" i="2"/>
  <c r="AG17" i="2"/>
  <c r="AC18" i="2"/>
  <c r="AC13" i="2"/>
  <c r="AC17" i="2"/>
  <c r="Y18" i="2"/>
  <c r="Y13" i="2"/>
  <c r="Y17" i="2"/>
  <c r="U18" i="2"/>
  <c r="U13" i="2"/>
  <c r="U17" i="2"/>
  <c r="Q18" i="2"/>
  <c r="Q13" i="2"/>
  <c r="Q17" i="2"/>
  <c r="M18" i="2"/>
  <c r="M13" i="2"/>
  <c r="M17" i="2"/>
  <c r="I18" i="2"/>
  <c r="I13" i="2"/>
  <c r="I17" i="2"/>
  <c r="EV17" i="2"/>
  <c r="EV18" i="2"/>
  <c r="EV13" i="2"/>
  <c r="EV14" i="2"/>
  <c r="EV15" i="2"/>
  <c r="EJ17" i="2"/>
  <c r="EJ18" i="2"/>
  <c r="EJ14" i="2"/>
  <c r="EJ13" i="2"/>
  <c r="EJ15" i="2"/>
  <c r="EB17" i="2"/>
  <c r="EB18" i="2"/>
  <c r="EB15" i="2"/>
  <c r="EB13" i="2"/>
  <c r="EB14" i="2"/>
  <c r="DT17" i="2"/>
  <c r="DT18" i="2"/>
  <c r="DT14" i="2"/>
  <c r="DT13" i="2"/>
  <c r="DT15" i="2"/>
  <c r="DL17" i="2"/>
  <c r="DL18" i="2"/>
  <c r="DL13" i="2"/>
  <c r="DL14" i="2"/>
  <c r="DL15" i="2"/>
  <c r="DD17" i="2"/>
  <c r="DD18" i="2"/>
  <c r="DD14" i="2"/>
  <c r="DD15" i="2"/>
  <c r="DD13" i="2"/>
  <c r="CV17" i="2"/>
  <c r="CV18" i="2"/>
  <c r="CV15" i="2"/>
  <c r="CV13" i="2"/>
  <c r="CV14" i="2"/>
  <c r="CN17" i="2"/>
  <c r="CN18" i="2"/>
  <c r="CN14" i="2"/>
  <c r="CN13" i="2"/>
  <c r="CN15" i="2"/>
  <c r="CB17" i="2"/>
  <c r="CB18" i="2"/>
  <c r="CB15" i="2"/>
  <c r="CB14" i="2"/>
  <c r="CB13" i="2"/>
  <c r="BP17" i="2"/>
  <c r="BP18" i="2"/>
  <c r="BP15" i="2"/>
  <c r="BP13" i="2"/>
  <c r="BP14" i="2"/>
  <c r="BH17" i="2"/>
  <c r="BH18" i="2"/>
  <c r="BH13" i="2"/>
  <c r="BD17" i="2"/>
  <c r="BD18" i="2"/>
  <c r="BD13" i="2"/>
  <c r="AR17" i="2"/>
  <c r="AR18" i="2"/>
  <c r="AR13" i="2"/>
  <c r="AJ17" i="2"/>
  <c r="AJ18" i="2"/>
  <c r="AJ13" i="2"/>
  <c r="AB17" i="2"/>
  <c r="AB18" i="2"/>
  <c r="AB13" i="2"/>
  <c r="X17" i="2"/>
  <c r="X18" i="2"/>
  <c r="X13" i="2"/>
  <c r="P17" i="2"/>
  <c r="P18" i="2"/>
  <c r="P13" i="2"/>
  <c r="G13" i="2"/>
  <c r="G17" i="2"/>
  <c r="G18" i="2"/>
  <c r="C13" i="2"/>
  <c r="C17" i="2"/>
  <c r="C18" i="2"/>
  <c r="ET15" i="2"/>
  <c r="ET14" i="2"/>
  <c r="ET13" i="2"/>
  <c r="ET17" i="2"/>
  <c r="ET18" i="2"/>
  <c r="EP15" i="2"/>
  <c r="EP14" i="2"/>
  <c r="EP13" i="2"/>
  <c r="EP17" i="2"/>
  <c r="EP18" i="2"/>
  <c r="EL15" i="2"/>
  <c r="EL14" i="2"/>
  <c r="EL13" i="2"/>
  <c r="EL17" i="2"/>
  <c r="EL18" i="2"/>
  <c r="EH15" i="2"/>
  <c r="EH14" i="2"/>
  <c r="EH13" i="2"/>
  <c r="EH17" i="2"/>
  <c r="EH18" i="2"/>
  <c r="ED15" i="2"/>
  <c r="ED14" i="2"/>
  <c r="ED13" i="2"/>
  <c r="ED17" i="2"/>
  <c r="ED18" i="2"/>
  <c r="DZ15" i="2"/>
  <c r="DZ14" i="2"/>
  <c r="DZ13" i="2"/>
  <c r="DZ17" i="2"/>
  <c r="DZ18" i="2"/>
  <c r="DV15" i="2"/>
  <c r="DV14" i="2"/>
  <c r="DV13" i="2"/>
  <c r="DV17" i="2"/>
  <c r="DV18" i="2"/>
  <c r="DR15" i="2"/>
  <c r="DR14" i="2"/>
  <c r="DR13" i="2"/>
  <c r="DR17" i="2"/>
  <c r="DR18" i="2"/>
  <c r="DN15" i="2"/>
  <c r="DN14" i="2"/>
  <c r="DN13" i="2"/>
  <c r="DN17" i="2"/>
  <c r="DN18" i="2"/>
  <c r="DJ15" i="2"/>
  <c r="DJ14" i="2"/>
  <c r="DJ13" i="2"/>
  <c r="DJ17" i="2"/>
  <c r="DJ18" i="2"/>
  <c r="DF15" i="2"/>
  <c r="DF14" i="2"/>
  <c r="DF13" i="2"/>
  <c r="DF17" i="2"/>
  <c r="DF18" i="2"/>
  <c r="DB15" i="2"/>
  <c r="DB14" i="2"/>
  <c r="DB13" i="2"/>
  <c r="DB17" i="2"/>
  <c r="DB18" i="2"/>
  <c r="CX15" i="2"/>
  <c r="CX14" i="2"/>
  <c r="CX13" i="2"/>
  <c r="CX17" i="2"/>
  <c r="CX18" i="2"/>
  <c r="CT15" i="2"/>
  <c r="CT14" i="2"/>
  <c r="CT13" i="2"/>
  <c r="CT17" i="2"/>
  <c r="CT18" i="2"/>
  <c r="CP15" i="2"/>
  <c r="CP14" i="2"/>
  <c r="CP13" i="2"/>
  <c r="CP17" i="2"/>
  <c r="CP18" i="2"/>
  <c r="CL15" i="2"/>
  <c r="CL14" i="2"/>
  <c r="CL13" i="2"/>
  <c r="CL17" i="2"/>
  <c r="CL18" i="2"/>
  <c r="CH15" i="2"/>
  <c r="CH14" i="2"/>
  <c r="CH13" i="2"/>
  <c r="CH17" i="2"/>
  <c r="CH18" i="2"/>
  <c r="CD15" i="2"/>
  <c r="CD14" i="2"/>
  <c r="CD13" i="2"/>
  <c r="CD17" i="2"/>
  <c r="CD18" i="2"/>
  <c r="BZ15" i="2"/>
  <c r="BZ14" i="2"/>
  <c r="BZ13" i="2"/>
  <c r="BZ17" i="2"/>
  <c r="BZ18" i="2"/>
  <c r="BV15" i="2"/>
  <c r="BV14" i="2"/>
  <c r="BV13" i="2"/>
  <c r="BV17" i="2"/>
  <c r="BV18" i="2"/>
  <c r="BR15" i="2"/>
  <c r="BR14" i="2"/>
  <c r="BR13" i="2"/>
  <c r="BR17" i="2"/>
  <c r="BR18" i="2"/>
  <c r="BN15" i="2"/>
  <c r="BN14" i="2"/>
  <c r="BN13" i="2"/>
  <c r="BN17" i="2"/>
  <c r="BN18" i="2"/>
  <c r="BJ15" i="2"/>
  <c r="BJ13" i="2"/>
  <c r="BJ17" i="2"/>
  <c r="BJ18" i="2"/>
  <c r="BF13" i="2"/>
  <c r="BF17" i="2"/>
  <c r="BF18" i="2"/>
  <c r="BB13" i="2"/>
  <c r="BB17" i="2"/>
  <c r="BB18" i="2"/>
  <c r="AX13" i="2"/>
  <c r="AX17" i="2"/>
  <c r="AX18" i="2"/>
  <c r="AT13" i="2"/>
  <c r="AT17" i="2"/>
  <c r="AT18" i="2"/>
  <c r="AP13" i="2"/>
  <c r="AP17" i="2"/>
  <c r="AP18" i="2"/>
  <c r="AL13" i="2"/>
  <c r="AL17" i="2"/>
  <c r="AL18" i="2"/>
  <c r="AH13" i="2"/>
  <c r="AH17" i="2"/>
  <c r="AH18" i="2"/>
  <c r="AD13" i="2"/>
  <c r="AD17" i="2"/>
  <c r="AD18" i="2"/>
  <c r="Z13" i="2"/>
  <c r="Z17" i="2"/>
  <c r="Z18" i="2"/>
  <c r="V13" i="2"/>
  <c r="V17" i="2"/>
  <c r="V18" i="2"/>
  <c r="R13" i="2"/>
  <c r="R17" i="2"/>
  <c r="R18" i="2"/>
  <c r="N13" i="2"/>
  <c r="N17" i="2"/>
  <c r="N18" i="2"/>
  <c r="J13" i="2"/>
  <c r="J17" i="2"/>
  <c r="J18" i="2"/>
  <c r="GG7" i="2"/>
  <c r="FI7" i="2"/>
  <c r="EY7" i="2"/>
  <c r="FV7" i="2"/>
  <c r="C11" i="6"/>
  <c r="C22" i="6" s="1"/>
  <c r="D11" i="6"/>
  <c r="D12" i="6" s="1"/>
  <c r="E11" i="6"/>
  <c r="E12" i="6" s="1"/>
  <c r="F11" i="6"/>
  <c r="F14" i="6" s="1"/>
  <c r="G11" i="6"/>
  <c r="G14" i="6" s="1"/>
  <c r="H11" i="6"/>
  <c r="H12" i="6" s="1"/>
  <c r="I11" i="6"/>
  <c r="I12" i="6" s="1"/>
  <c r="J11" i="6"/>
  <c r="J14" i="6" s="1"/>
  <c r="K11" i="6"/>
  <c r="K13" i="6" s="1"/>
  <c r="L11" i="6"/>
  <c r="L23" i="6" s="1"/>
  <c r="M11" i="6"/>
  <c r="M12" i="6" s="1"/>
  <c r="C20" i="6"/>
  <c r="D20" i="6"/>
  <c r="E20" i="6"/>
  <c r="F20" i="6"/>
  <c r="G20" i="6"/>
  <c r="H20" i="6"/>
  <c r="I20" i="6"/>
  <c r="J20" i="6"/>
  <c r="K20" i="6"/>
  <c r="L20" i="6"/>
  <c r="M20" i="6"/>
  <c r="C28" i="6"/>
  <c r="D28" i="6"/>
  <c r="E28" i="6"/>
  <c r="F28" i="6"/>
  <c r="G28" i="6"/>
  <c r="H28" i="6"/>
  <c r="I28" i="6"/>
  <c r="J28" i="6"/>
  <c r="K28" i="6"/>
  <c r="L28" i="6"/>
  <c r="M28" i="6"/>
  <c r="C33" i="6"/>
  <c r="D33" i="6"/>
  <c r="E33" i="6"/>
  <c r="F33" i="6"/>
  <c r="G33" i="6"/>
  <c r="H33" i="6"/>
  <c r="I33" i="6"/>
  <c r="J33" i="6"/>
  <c r="K33" i="6"/>
  <c r="L33" i="6"/>
  <c r="M33" i="6"/>
  <c r="B33" i="6"/>
  <c r="B28" i="6"/>
  <c r="B20" i="6"/>
  <c r="B11" i="6"/>
  <c r="B36" i="6" s="1"/>
  <c r="EU6" i="2" l="1"/>
  <c r="E37" i="6"/>
  <c r="C13" i="6"/>
  <c r="I29" i="6"/>
  <c r="CF5" i="2"/>
  <c r="DX6" i="2"/>
  <c r="U34" i="2"/>
  <c r="DP34" i="2"/>
  <c r="CJ6" i="2"/>
  <c r="EQ9" i="2"/>
  <c r="BL16" i="2"/>
  <c r="EN9" i="2"/>
  <c r="BX5" i="2"/>
  <c r="L9" i="2"/>
  <c r="CJ16" i="2"/>
  <c r="EE6" i="2"/>
  <c r="T5" i="2"/>
  <c r="EE34" i="2"/>
  <c r="CF3" i="2"/>
  <c r="CJ3" i="2"/>
  <c r="CJ9" i="2"/>
  <c r="G15" i="6"/>
  <c r="D37" i="6"/>
  <c r="H24" i="6"/>
  <c r="AI9" i="2"/>
  <c r="CY9" i="2"/>
  <c r="CI6" i="2"/>
  <c r="L37" i="6"/>
  <c r="D36" i="6"/>
  <c r="D29" i="6"/>
  <c r="L26" i="6"/>
  <c r="E24" i="6"/>
  <c r="D14" i="6"/>
  <c r="K37" i="6"/>
  <c r="E35" i="6"/>
  <c r="D31" i="6"/>
  <c r="K26" i="6"/>
  <c r="D23" i="6"/>
  <c r="D18" i="6"/>
  <c r="L29" i="6"/>
  <c r="L25" i="6"/>
  <c r="L15" i="6"/>
  <c r="N3" i="2"/>
  <c r="EF34" i="2"/>
  <c r="AQ6" i="2"/>
  <c r="DC4" i="2"/>
  <c r="DG9" i="2"/>
  <c r="BL9" i="2"/>
  <c r="BT6" i="2"/>
  <c r="W5" i="2"/>
  <c r="AE9" i="2"/>
  <c r="EA3" i="2"/>
  <c r="AN4" i="2"/>
  <c r="AV16" i="2"/>
  <c r="BT3" i="2"/>
  <c r="AV9" i="2"/>
  <c r="AU16" i="2"/>
  <c r="ER5" i="2"/>
  <c r="DK3" i="2"/>
  <c r="AT3" i="2"/>
  <c r="AI3" i="2"/>
  <c r="AF5" i="2"/>
  <c r="CZ16" i="2"/>
  <c r="DX16" i="2"/>
  <c r="CQ9" i="2"/>
  <c r="DW16" i="2"/>
  <c r="EI5" i="2"/>
  <c r="EM9" i="2"/>
  <c r="AQ3" i="2"/>
  <c r="BC5" i="2"/>
  <c r="CA9" i="2"/>
  <c r="CU3" i="2"/>
  <c r="CY6" i="2"/>
  <c r="DO6" i="2"/>
  <c r="DS3" i="2"/>
  <c r="AN3" i="2"/>
  <c r="AZ5" i="2"/>
  <c r="BL3" i="2"/>
  <c r="BL6" i="2"/>
  <c r="CR6" i="2"/>
  <c r="DH3" i="2"/>
  <c r="DP3" i="2"/>
  <c r="L17" i="6"/>
  <c r="L13" i="6"/>
  <c r="L12" i="6"/>
  <c r="H37" i="6"/>
  <c r="H36" i="6"/>
  <c r="H35" i="6"/>
  <c r="K31" i="6"/>
  <c r="H30" i="6"/>
  <c r="H29" i="6"/>
  <c r="H26" i="6"/>
  <c r="D25" i="6"/>
  <c r="D24" i="6"/>
  <c r="D22" i="6"/>
  <c r="L18" i="6"/>
  <c r="D17" i="6"/>
  <c r="D15" i="6"/>
  <c r="H13" i="6"/>
  <c r="G12" i="6"/>
  <c r="DW9" i="2"/>
  <c r="CZ9" i="2"/>
  <c r="L36" i="6"/>
  <c r="L35" i="6"/>
  <c r="D35" i="6"/>
  <c r="L31" i="6"/>
  <c r="L30" i="6"/>
  <c r="H25" i="6"/>
  <c r="L22" i="6"/>
  <c r="G36" i="6"/>
  <c r="G35" i="6"/>
  <c r="H31" i="6"/>
  <c r="D30" i="6"/>
  <c r="G29" i="6"/>
  <c r="D26" i="6"/>
  <c r="L24" i="6"/>
  <c r="H23" i="6"/>
  <c r="K18" i="6"/>
  <c r="C17" i="6"/>
  <c r="L14" i="6"/>
  <c r="D13" i="6"/>
  <c r="DX9" i="2"/>
  <c r="DP6" i="2"/>
  <c r="BM9" i="2"/>
  <c r="CY34" i="2"/>
  <c r="CZ34" i="2"/>
  <c r="EV34" i="2"/>
  <c r="AP3" i="2"/>
  <c r="E34" i="2"/>
  <c r="J3" i="2"/>
  <c r="AH3" i="2"/>
  <c r="DO34" i="2"/>
  <c r="EU34" i="2"/>
  <c r="AD3" i="2"/>
  <c r="S3" i="2"/>
  <c r="W3" i="2"/>
  <c r="BS4" i="2"/>
  <c r="ES9" i="2"/>
  <c r="CQ16" i="2"/>
  <c r="O16" i="2"/>
  <c r="AA5" i="2"/>
  <c r="AE5" i="2"/>
  <c r="AU9" i="2"/>
  <c r="AU5" i="2"/>
  <c r="BK9" i="2"/>
  <c r="BO3" i="2"/>
  <c r="BK16" i="2"/>
  <c r="O9" i="2"/>
  <c r="EW5" i="2"/>
  <c r="AC9" i="2"/>
  <c r="U16" i="2"/>
  <c r="U6" i="2"/>
  <c r="Y3" i="2"/>
  <c r="AO3" i="2"/>
  <c r="AW3" i="2"/>
  <c r="BU9" i="2"/>
  <c r="U9" i="2"/>
  <c r="CC16" i="2"/>
  <c r="M9" i="2"/>
  <c r="BE3" i="2"/>
  <c r="BI16" i="2"/>
  <c r="CC9" i="2"/>
  <c r="CK5" i="2"/>
  <c r="CR3" i="2"/>
  <c r="BI9" i="2"/>
  <c r="I18" i="6"/>
  <c r="I17" i="6"/>
  <c r="I35" i="6"/>
  <c r="E31" i="6"/>
  <c r="E30" i="6"/>
  <c r="I37" i="6"/>
  <c r="E36" i="6"/>
  <c r="I26" i="6"/>
  <c r="I25" i="6"/>
  <c r="I24" i="6"/>
  <c r="H22" i="6"/>
  <c r="H18" i="6"/>
  <c r="H17" i="6"/>
  <c r="H15" i="6"/>
  <c r="H14" i="6"/>
  <c r="E13" i="6"/>
  <c r="M37" i="6"/>
  <c r="I36" i="6"/>
  <c r="I31" i="6"/>
  <c r="M26" i="6"/>
  <c r="BW16" i="2"/>
  <c r="EJ5" i="2"/>
  <c r="Q6" i="2"/>
  <c r="AK16" i="2"/>
  <c r="EV9" i="2"/>
  <c r="K36" i="6"/>
  <c r="K35" i="6"/>
  <c r="K30" i="6"/>
  <c r="K29" i="6"/>
  <c r="C26" i="6"/>
  <c r="C25" i="6"/>
  <c r="K23" i="6"/>
  <c r="C23" i="6"/>
  <c r="G22" i="6"/>
  <c r="C18" i="6"/>
  <c r="K14" i="6"/>
  <c r="C14" i="6"/>
  <c r="G13" i="6"/>
  <c r="C12" i="6"/>
  <c r="G25" i="6"/>
  <c r="C37" i="6"/>
  <c r="C31" i="6"/>
  <c r="C30" i="6"/>
  <c r="C29" i="6"/>
  <c r="G24" i="6"/>
  <c r="C24" i="6"/>
  <c r="G17" i="6"/>
  <c r="K15" i="6"/>
  <c r="C15" i="6"/>
  <c r="K12" i="6"/>
  <c r="G37" i="6"/>
  <c r="M36" i="6"/>
  <c r="C36" i="6"/>
  <c r="C35" i="6"/>
  <c r="G31" i="6"/>
  <c r="M30" i="6"/>
  <c r="G30" i="6"/>
  <c r="M29" i="6"/>
  <c r="G26" i="6"/>
  <c r="K25" i="6"/>
  <c r="E25" i="6"/>
  <c r="K24" i="6"/>
  <c r="F24" i="6"/>
  <c r="M23" i="6"/>
  <c r="G23" i="6"/>
  <c r="K22" i="6"/>
  <c r="G18" i="6"/>
  <c r="K17" i="6"/>
  <c r="M14" i="6"/>
  <c r="AK9" i="2"/>
  <c r="DV16" i="2"/>
  <c r="BM5" i="2"/>
  <c r="DL4" i="2"/>
  <c r="BF3" i="2"/>
  <c r="EJ16" i="2"/>
  <c r="EO9" i="2"/>
  <c r="AY9" i="2"/>
  <c r="BG3" i="2"/>
  <c r="BG5" i="2"/>
  <c r="Q4" i="2"/>
  <c r="AG3" i="2"/>
  <c r="BU6" i="2"/>
  <c r="DM5" i="2"/>
  <c r="CB6" i="2"/>
  <c r="J37" i="6"/>
  <c r="F37" i="6"/>
  <c r="M25" i="6"/>
  <c r="I22" i="6"/>
  <c r="M18" i="6"/>
  <c r="I13" i="6"/>
  <c r="M35" i="6"/>
  <c r="M31" i="6"/>
  <c r="I30" i="6"/>
  <c r="E29" i="6"/>
  <c r="E26" i="6"/>
  <c r="M22" i="6"/>
  <c r="E17" i="6"/>
  <c r="I14" i="6"/>
  <c r="AN9" i="2"/>
  <c r="BL5" i="2"/>
  <c r="EN4" i="2"/>
  <c r="E6" i="2"/>
  <c r="CV9" i="2"/>
  <c r="CB9" i="2"/>
  <c r="CB16" i="2"/>
  <c r="BX16" i="2"/>
  <c r="E16" i="2"/>
  <c r="BP9" i="2"/>
  <c r="CN9" i="2"/>
  <c r="EW9" i="2"/>
  <c r="DK9" i="2"/>
  <c r="EA9" i="2"/>
  <c r="L5" i="2"/>
  <c r="T3" i="2"/>
  <c r="T9" i="2"/>
  <c r="CM5" i="2"/>
  <c r="CQ6" i="2"/>
  <c r="DC5" i="2"/>
  <c r="DS5" i="2"/>
  <c r="EU9" i="2"/>
  <c r="CF6" i="2"/>
  <c r="DD5" i="2"/>
  <c r="AB4" i="2"/>
  <c r="K16" i="2"/>
  <c r="AA6" i="2"/>
  <c r="AQ9" i="2"/>
  <c r="BG9" i="2"/>
  <c r="CI4" i="2"/>
  <c r="DK6" i="2"/>
  <c r="DO4" i="2"/>
  <c r="EE4" i="2"/>
  <c r="EI16" i="2"/>
  <c r="EU3" i="2"/>
  <c r="L4" i="2"/>
  <c r="AF3" i="2"/>
  <c r="AF6" i="2"/>
  <c r="AV4" i="2"/>
  <c r="AV6" i="2"/>
  <c r="BX4" i="2"/>
  <c r="CR9" i="2"/>
  <c r="CR5" i="2"/>
  <c r="DH4" i="2"/>
  <c r="DH5" i="2"/>
  <c r="DX4" i="2"/>
  <c r="EF3" i="2"/>
  <c r="CP16" i="2"/>
  <c r="AV5" i="2"/>
  <c r="AZ6" i="2"/>
  <c r="CR4" i="2"/>
  <c r="DH9" i="2"/>
  <c r="DH6" i="2"/>
  <c r="DX5" i="2"/>
  <c r="EF9" i="2"/>
  <c r="EF5" i="2"/>
  <c r="DV5" i="2"/>
  <c r="ET6" i="2"/>
  <c r="AB5" i="2"/>
  <c r="BD3" i="2"/>
  <c r="BH5" i="2"/>
  <c r="CN4" i="2"/>
  <c r="DD4" i="2"/>
  <c r="DT16" i="2"/>
  <c r="DT5" i="2"/>
  <c r="U5" i="2"/>
  <c r="AG16" i="2"/>
  <c r="AG6" i="2"/>
  <c r="AK5" i="2"/>
  <c r="AS3" i="2"/>
  <c r="BA9" i="2"/>
  <c r="BM3" i="2"/>
  <c r="BM4" i="2"/>
  <c r="BM6" i="2"/>
  <c r="CC4" i="2"/>
  <c r="CC6" i="2"/>
  <c r="CS4" i="2"/>
  <c r="CS6" i="2"/>
  <c r="DE3" i="2"/>
  <c r="DI6" i="2"/>
  <c r="DM3" i="2"/>
  <c r="DQ9" i="2"/>
  <c r="DY4" i="2"/>
  <c r="DY6" i="2"/>
  <c r="EG9" i="2"/>
  <c r="EO6" i="2"/>
  <c r="ES5" i="2"/>
  <c r="EW3" i="2"/>
  <c r="W9" i="2"/>
  <c r="BC4" i="2"/>
  <c r="BK3" i="2"/>
  <c r="BS6" i="2"/>
  <c r="CA3" i="2"/>
  <c r="CY4" i="2"/>
  <c r="EE3" i="2"/>
  <c r="AF4" i="2"/>
  <c r="EN5" i="2"/>
  <c r="EN6" i="2"/>
  <c r="ER3" i="2"/>
  <c r="ER6" i="2"/>
  <c r="P3" i="2"/>
  <c r="BD6" i="2"/>
  <c r="BL4" i="2"/>
  <c r="AP16" i="2"/>
  <c r="DJ16" i="2"/>
  <c r="DZ9" i="2"/>
  <c r="ET5" i="2"/>
  <c r="C16" i="2"/>
  <c r="G3" i="2"/>
  <c r="AJ3" i="2"/>
  <c r="AJ16" i="2"/>
  <c r="BP5" i="2"/>
  <c r="DD9" i="2"/>
  <c r="EB9" i="2"/>
  <c r="EV6" i="2"/>
  <c r="M5" i="2"/>
  <c r="AS9" i="2"/>
  <c r="BA3" i="2"/>
  <c r="CS9" i="2"/>
  <c r="CS5" i="2"/>
  <c r="DI16" i="2"/>
  <c r="DI5" i="2"/>
  <c r="DY16" i="2"/>
  <c r="EO16" i="2"/>
  <c r="K3" i="2"/>
  <c r="S9" i="2"/>
  <c r="AA3" i="2"/>
  <c r="AI16" i="2"/>
  <c r="AM9" i="2"/>
  <c r="EL9" i="2"/>
  <c r="DQ6" i="2"/>
  <c r="EC5" i="2"/>
  <c r="EG4" i="2"/>
  <c r="EG6" i="2"/>
  <c r="EO5" i="2"/>
  <c r="ES16" i="2"/>
  <c r="K5" i="2"/>
  <c r="O6" i="2"/>
  <c r="BC3" i="2"/>
  <c r="CE3" i="2"/>
  <c r="DB4" i="2"/>
  <c r="ET9" i="2"/>
  <c r="P6" i="2"/>
  <c r="X5" i="2"/>
  <c r="AB3" i="2"/>
  <c r="AJ6" i="2"/>
  <c r="AR4" i="2"/>
  <c r="AR6" i="2"/>
  <c r="BH3" i="2"/>
  <c r="CN6" i="2"/>
  <c r="DT6" i="2"/>
  <c r="EJ3" i="2"/>
  <c r="Q3" i="2"/>
  <c r="Y5" i="2"/>
  <c r="AG4" i="2"/>
  <c r="AO5" i="2"/>
  <c r="AW4" i="2"/>
  <c r="AW6" i="2"/>
  <c r="BA5" i="2"/>
  <c r="BE5" i="2"/>
  <c r="BQ9" i="2"/>
  <c r="BQ5" i="2"/>
  <c r="BU3" i="2"/>
  <c r="CC5" i="2"/>
  <c r="CG16" i="2"/>
  <c r="CW9" i="2"/>
  <c r="CW5" i="2"/>
  <c r="DA6" i="2"/>
  <c r="DQ4" i="2"/>
  <c r="DN6" i="2"/>
  <c r="AT6" i="2"/>
  <c r="DF5" i="2"/>
  <c r="EH3" i="2"/>
  <c r="EL5" i="2"/>
  <c r="Z9" i="2"/>
  <c r="BB9" i="2"/>
  <c r="CP3" i="2"/>
  <c r="CP5" i="2"/>
  <c r="DJ3" i="2"/>
  <c r="ED6" i="2"/>
  <c r="DF9" i="2"/>
  <c r="ED9" i="2"/>
  <c r="BW5" i="2"/>
  <c r="CM4" i="2"/>
  <c r="CR16" i="2"/>
  <c r="AL3" i="2"/>
  <c r="AL5" i="2"/>
  <c r="BB5" i="2"/>
  <c r="BJ5" i="2"/>
  <c r="BZ5" i="2"/>
  <c r="EG16" i="2"/>
  <c r="DJ6" i="2"/>
  <c r="EL4" i="2"/>
  <c r="AR5" i="2"/>
  <c r="BD9" i="2"/>
  <c r="BH4" i="2"/>
  <c r="CN5" i="2"/>
  <c r="DT4" i="2"/>
  <c r="EJ4" i="2"/>
  <c r="I9" i="2"/>
  <c r="M3" i="2"/>
  <c r="BY3" i="2"/>
  <c r="CG5" i="2"/>
  <c r="CO3" i="2"/>
  <c r="DI4" i="2"/>
  <c r="EC3" i="2"/>
  <c r="EO4" i="2"/>
  <c r="ES6" i="2"/>
  <c r="W4" i="2"/>
  <c r="AI6" i="2"/>
  <c r="AM4" i="2"/>
  <c r="AQ5" i="2"/>
  <c r="AU6" i="2"/>
  <c r="CM6" i="2"/>
  <c r="DC16" i="2"/>
  <c r="CL4" i="2"/>
  <c r="CT6" i="2"/>
  <c r="BX9" i="2"/>
  <c r="Z4" i="2"/>
  <c r="CS16" i="2"/>
  <c r="AP4" i="2"/>
  <c r="CH9" i="2"/>
  <c r="CX9" i="2"/>
  <c r="CG9" i="2"/>
  <c r="DY9" i="2"/>
  <c r="DD16" i="2"/>
  <c r="BQ16" i="2"/>
  <c r="AD6" i="2"/>
  <c r="CD6" i="2"/>
  <c r="AS16" i="2"/>
  <c r="R5" i="2"/>
  <c r="AX3" i="2"/>
  <c r="BF9" i="2"/>
  <c r="BR3" i="2"/>
  <c r="CT9" i="2"/>
  <c r="CX3" i="2"/>
  <c r="EC34" i="2"/>
  <c r="ES34" i="2"/>
  <c r="D21" i="2"/>
  <c r="T21" i="2"/>
  <c r="AZ21" i="2"/>
  <c r="CR34" i="2"/>
  <c r="DX34" i="2"/>
  <c r="N6" i="2"/>
  <c r="V16" i="2"/>
  <c r="CP34" i="2"/>
  <c r="DF3" i="2"/>
  <c r="DF34" i="2"/>
  <c r="DN9" i="2"/>
  <c r="DV34" i="2"/>
  <c r="EL34" i="2"/>
  <c r="C34" i="2"/>
  <c r="P34" i="2"/>
  <c r="BD34" i="2"/>
  <c r="Q34" i="2"/>
  <c r="BE34" i="2"/>
  <c r="AA21" i="2"/>
  <c r="AM34" i="2"/>
  <c r="AQ21" i="2"/>
  <c r="BK34" i="2"/>
  <c r="CA34" i="2"/>
  <c r="CJ34" i="2"/>
  <c r="V5" i="2"/>
  <c r="J4" i="2"/>
  <c r="N5" i="2"/>
  <c r="V3" i="2"/>
  <c r="AD5" i="2"/>
  <c r="AL9" i="2"/>
  <c r="AT5" i="2"/>
  <c r="BF4" i="2"/>
  <c r="BJ6" i="2"/>
  <c r="BR9" i="2"/>
  <c r="BV4" i="2"/>
  <c r="BZ6" i="2"/>
  <c r="CD9" i="2"/>
  <c r="CL3" i="2"/>
  <c r="DR4" i="2"/>
  <c r="EP16" i="2"/>
  <c r="AB34" i="2"/>
  <c r="CV34" i="2"/>
  <c r="EB34" i="2"/>
  <c r="AC34" i="2"/>
  <c r="AS34" i="2"/>
  <c r="DA34" i="2"/>
  <c r="EW34" i="2"/>
  <c r="J5" i="2"/>
  <c r="R9" i="2"/>
  <c r="R34" i="2"/>
  <c r="AD34" i="2"/>
  <c r="AH16" i="2"/>
  <c r="AT34" i="2"/>
  <c r="AX9" i="2"/>
  <c r="BJ16" i="2"/>
  <c r="BN3" i="2"/>
  <c r="BR34" i="2"/>
  <c r="BV16" i="2"/>
  <c r="CH34" i="2"/>
  <c r="P9" i="2"/>
  <c r="AJ5" i="2"/>
  <c r="AR9" i="2"/>
  <c r="BP34" i="2"/>
  <c r="DL9" i="2"/>
  <c r="DT9" i="2"/>
  <c r="EJ21" i="2"/>
  <c r="M34" i="2"/>
  <c r="AO34" i="2"/>
  <c r="CF9" i="2"/>
  <c r="CF34" i="2"/>
  <c r="CZ6" i="2"/>
  <c r="DP9" i="2"/>
  <c r="EF6" i="2"/>
  <c r="ER16" i="2"/>
  <c r="J9" i="2"/>
  <c r="J6" i="2"/>
  <c r="R3" i="2"/>
  <c r="V6" i="2"/>
  <c r="AD9" i="2"/>
  <c r="AH4" i="2"/>
  <c r="AL6" i="2"/>
  <c r="AX4" i="2"/>
  <c r="BB6" i="2"/>
  <c r="BN9" i="2"/>
  <c r="BN4" i="2"/>
  <c r="BR5" i="2"/>
  <c r="BV21" i="2"/>
  <c r="CD16" i="2"/>
  <c r="CD4" i="2"/>
  <c r="CH4" i="2"/>
  <c r="CL21" i="2"/>
  <c r="CL5" i="2"/>
  <c r="CT4" i="2"/>
  <c r="DB21" i="2"/>
  <c r="DB5" i="2"/>
  <c r="DJ4" i="2"/>
  <c r="DN5" i="2"/>
  <c r="DR21" i="2"/>
  <c r="DR5" i="2"/>
  <c r="DZ16" i="2"/>
  <c r="ED3" i="2"/>
  <c r="ED5" i="2"/>
  <c r="EH9" i="2"/>
  <c r="EH5" i="2"/>
  <c r="AR21" i="2"/>
  <c r="CN21" i="2"/>
  <c r="DL21" i="2"/>
  <c r="AX34" i="2"/>
  <c r="EH21" i="2"/>
  <c r="V9" i="2"/>
  <c r="Z16" i="2"/>
  <c r="N9" i="2"/>
  <c r="N4" i="2"/>
  <c r="R4" i="2"/>
  <c r="Z3" i="2"/>
  <c r="Z21" i="2"/>
  <c r="Z5" i="2"/>
  <c r="AD21" i="2"/>
  <c r="AH5" i="2"/>
  <c r="AH6" i="2"/>
  <c r="AP5" i="2"/>
  <c r="AT9" i="2"/>
  <c r="AT4" i="2"/>
  <c r="AX5" i="2"/>
  <c r="AX6" i="2"/>
  <c r="BB3" i="2"/>
  <c r="BF5" i="2"/>
  <c r="BJ3" i="2"/>
  <c r="BJ4" i="2"/>
  <c r="BN5" i="2"/>
  <c r="BN6" i="2"/>
  <c r="BR4" i="2"/>
  <c r="BV3" i="2"/>
  <c r="BV5" i="2"/>
  <c r="BZ16" i="2"/>
  <c r="BZ3" i="2"/>
  <c r="BZ4" i="2"/>
  <c r="CD3" i="2"/>
  <c r="CD5" i="2"/>
  <c r="CH3" i="2"/>
  <c r="CH5" i="2"/>
  <c r="CL9" i="2"/>
  <c r="CP9" i="2"/>
  <c r="CP4" i="2"/>
  <c r="CT3" i="2"/>
  <c r="CT5" i="2"/>
  <c r="CX5" i="2"/>
  <c r="CX21" i="2"/>
  <c r="CX6" i="2"/>
  <c r="DB9" i="2"/>
  <c r="DB3" i="2"/>
  <c r="DB34" i="2"/>
  <c r="DF21" i="2"/>
  <c r="DJ5" i="2"/>
  <c r="DN3" i="2"/>
  <c r="DN4" i="2"/>
  <c r="DR9" i="2"/>
  <c r="DR3" i="2"/>
  <c r="DR34" i="2"/>
  <c r="DV3" i="2"/>
  <c r="DV4" i="2"/>
  <c r="DZ3" i="2"/>
  <c r="DZ4" i="2"/>
  <c r="DZ5" i="2"/>
  <c r="DZ6" i="2"/>
  <c r="ED4" i="2"/>
  <c r="EH4" i="2"/>
  <c r="EH34" i="2"/>
  <c r="EL3" i="2"/>
  <c r="EP3" i="2"/>
  <c r="EP4" i="2"/>
  <c r="EP5" i="2"/>
  <c r="EP6" i="2"/>
  <c r="ET3" i="2"/>
  <c r="ET4" i="2"/>
  <c r="C21" i="2"/>
  <c r="G34" i="2"/>
  <c r="P5" i="2"/>
  <c r="P4" i="2"/>
  <c r="X3" i="2"/>
  <c r="X16" i="2"/>
  <c r="X4" i="2"/>
  <c r="X34" i="2"/>
  <c r="AB9" i="2"/>
  <c r="AB6" i="2"/>
  <c r="AJ4" i="2"/>
  <c r="AR3" i="2"/>
  <c r="BD4" i="2"/>
  <c r="BD5" i="2"/>
  <c r="BH9" i="2"/>
  <c r="BH6" i="2"/>
  <c r="BP3" i="2"/>
  <c r="BP4" i="2"/>
  <c r="CB3" i="2"/>
  <c r="CB21" i="2"/>
  <c r="CB5" i="2"/>
  <c r="CN3" i="2"/>
  <c r="CV3" i="2"/>
  <c r="CV4" i="2"/>
  <c r="CV5" i="2"/>
  <c r="CV6" i="2"/>
  <c r="DD3" i="2"/>
  <c r="DD34" i="2"/>
  <c r="DL3" i="2"/>
  <c r="DL5" i="2"/>
  <c r="DL34" i="2"/>
  <c r="CW34" i="2"/>
  <c r="DM34" i="2"/>
  <c r="BI34" i="2"/>
  <c r="BY34" i="2"/>
  <c r="CK34" i="2"/>
  <c r="AQ34" i="2"/>
  <c r="DT3" i="2"/>
  <c r="EB3" i="2"/>
  <c r="EB4" i="2"/>
  <c r="EB5" i="2"/>
  <c r="EB6" i="2"/>
  <c r="EJ34" i="2"/>
  <c r="EV3" i="2"/>
  <c r="EV4" i="2"/>
  <c r="EV5" i="2"/>
  <c r="I16" i="2"/>
  <c r="M21" i="2"/>
  <c r="Q9" i="2"/>
  <c r="Q5" i="2"/>
  <c r="U3" i="2"/>
  <c r="U4" i="2"/>
  <c r="Y9" i="2"/>
  <c r="Y4" i="2"/>
  <c r="Y6" i="2"/>
  <c r="AC3" i="2"/>
  <c r="AC21" i="2"/>
  <c r="AC5" i="2"/>
  <c r="AC6" i="2"/>
  <c r="AG9" i="2"/>
  <c r="AG5" i="2"/>
  <c r="AK3" i="2"/>
  <c r="AK4" i="2"/>
  <c r="AK34" i="2"/>
  <c r="AO9" i="2"/>
  <c r="AO4" i="2"/>
  <c r="AS21" i="2"/>
  <c r="AS5" i="2"/>
  <c r="AS6" i="2"/>
  <c r="AW9" i="2"/>
  <c r="AW5" i="2"/>
  <c r="BA4" i="2"/>
  <c r="BA6" i="2"/>
  <c r="BE9" i="2"/>
  <c r="BE4" i="2"/>
  <c r="BE6" i="2"/>
  <c r="BI3" i="2"/>
  <c r="BI21" i="2"/>
  <c r="BI5" i="2"/>
  <c r="BI6" i="2"/>
  <c r="BM34" i="2"/>
  <c r="BQ3" i="2"/>
  <c r="BQ4" i="2"/>
  <c r="BQ6" i="2"/>
  <c r="BU21" i="2"/>
  <c r="BU5" i="2"/>
  <c r="BY9" i="2"/>
  <c r="BY21" i="2"/>
  <c r="BY5" i="2"/>
  <c r="BY6" i="2"/>
  <c r="CC3" i="2"/>
  <c r="CC34" i="2"/>
  <c r="CG3" i="2"/>
  <c r="CG4" i="2"/>
  <c r="CG6" i="2"/>
  <c r="CK3" i="2"/>
  <c r="CK9" i="2"/>
  <c r="CK4" i="2"/>
  <c r="CK6" i="2"/>
  <c r="CO16" i="2"/>
  <c r="CO21" i="2"/>
  <c r="CO5" i="2"/>
  <c r="CO6" i="2"/>
  <c r="CS3" i="2"/>
  <c r="CW3" i="2"/>
  <c r="CW4" i="2"/>
  <c r="CW6" i="2"/>
  <c r="DA3" i="2"/>
  <c r="DA9" i="2"/>
  <c r="DA4" i="2"/>
  <c r="DA5" i="2"/>
  <c r="DE16" i="2"/>
  <c r="DE21" i="2"/>
  <c r="DE5" i="2"/>
  <c r="DE6" i="2"/>
  <c r="DI3" i="2"/>
  <c r="DM9" i="2"/>
  <c r="DM4" i="2"/>
  <c r="DM6" i="2"/>
  <c r="DQ3" i="2"/>
  <c r="DQ16" i="2"/>
  <c r="DQ5" i="2"/>
  <c r="DU16" i="2"/>
  <c r="DU3" i="2"/>
  <c r="DU21" i="2"/>
  <c r="DU5" i="2"/>
  <c r="DU6" i="2"/>
  <c r="DY3" i="2"/>
  <c r="DY5" i="2"/>
  <c r="EC9" i="2"/>
  <c r="EC4" i="2"/>
  <c r="EC6" i="2"/>
  <c r="EG3" i="2"/>
  <c r="EG5" i="2"/>
  <c r="EK9" i="2"/>
  <c r="EK3" i="2"/>
  <c r="EK21" i="2"/>
  <c r="EK5" i="2"/>
  <c r="EK6" i="2"/>
  <c r="EO3" i="2"/>
  <c r="ES3" i="2"/>
  <c r="ES4" i="2"/>
  <c r="EW16" i="2"/>
  <c r="EW4" i="2"/>
  <c r="EW6" i="2"/>
  <c r="F3" i="2"/>
  <c r="F21" i="2"/>
  <c r="F5" i="2"/>
  <c r="K4" i="2"/>
  <c r="K34" i="2"/>
  <c r="O3" i="2"/>
  <c r="O4" i="2"/>
  <c r="O5" i="2"/>
  <c r="S21" i="2"/>
  <c r="S5" i="2"/>
  <c r="S6" i="2"/>
  <c r="W16" i="2"/>
  <c r="W34" i="2"/>
  <c r="AA16" i="2"/>
  <c r="AA4" i="2"/>
  <c r="AA34" i="2"/>
  <c r="AE3" i="2"/>
  <c r="AE4" i="2"/>
  <c r="AE34" i="2"/>
  <c r="AI21" i="2"/>
  <c r="AI5" i="2"/>
  <c r="AM3" i="2"/>
  <c r="AM21" i="2"/>
  <c r="AM5" i="2"/>
  <c r="AM6" i="2"/>
  <c r="AQ4" i="2"/>
  <c r="AU3" i="2"/>
  <c r="AU4" i="2"/>
  <c r="AU34" i="2"/>
  <c r="AY3" i="2"/>
  <c r="AY4" i="2"/>
  <c r="AY5" i="2"/>
  <c r="AY6" i="2"/>
  <c r="BC9" i="2"/>
  <c r="BC21" i="2"/>
  <c r="BC34" i="2"/>
  <c r="BG16" i="2"/>
  <c r="BG4" i="2"/>
  <c r="BG34" i="2"/>
  <c r="BK4" i="2"/>
  <c r="BK5" i="2"/>
  <c r="BK6" i="2"/>
  <c r="BO16" i="2"/>
  <c r="BO4" i="2"/>
  <c r="BO5" i="2"/>
  <c r="BO6" i="2"/>
  <c r="BS9" i="2"/>
  <c r="BS3" i="2"/>
  <c r="BS34" i="2"/>
  <c r="BS5" i="2"/>
  <c r="BW3" i="2"/>
  <c r="BW4" i="2"/>
  <c r="BW34" i="2"/>
  <c r="CA4" i="2"/>
  <c r="CA5" i="2"/>
  <c r="CA6" i="2"/>
  <c r="CE9" i="2"/>
  <c r="CE4" i="2"/>
  <c r="CE5" i="2"/>
  <c r="CE6" i="2"/>
  <c r="CI9" i="2"/>
  <c r="CI3" i="2"/>
  <c r="AF34" i="2"/>
  <c r="CI5" i="2"/>
  <c r="CM9" i="2"/>
  <c r="CM3" i="2"/>
  <c r="CM34" i="2"/>
  <c r="CQ3" i="2"/>
  <c r="CQ4" i="2"/>
  <c r="CQ5" i="2"/>
  <c r="CU16" i="2"/>
  <c r="CU4" i="2"/>
  <c r="CU5" i="2"/>
  <c r="CU6" i="2"/>
  <c r="CY3" i="2"/>
  <c r="CY5" i="2"/>
  <c r="DC3" i="2"/>
  <c r="DC34" i="2"/>
  <c r="DG3" i="2"/>
  <c r="DG4" i="2"/>
  <c r="DG5" i="2"/>
  <c r="DG6" i="2"/>
  <c r="DK4" i="2"/>
  <c r="DK5" i="2"/>
  <c r="DO9" i="2"/>
  <c r="DO3" i="2"/>
  <c r="DO5" i="2"/>
  <c r="DS9" i="2"/>
  <c r="DS4" i="2"/>
  <c r="DS34" i="2"/>
  <c r="DW3" i="2"/>
  <c r="DW4" i="2"/>
  <c r="DW5" i="2"/>
  <c r="DW6" i="2"/>
  <c r="EA16" i="2"/>
  <c r="EA4" i="2"/>
  <c r="EA5" i="2"/>
  <c r="EA6" i="2"/>
  <c r="EE9" i="2"/>
  <c r="EE5" i="2"/>
  <c r="EI3" i="2"/>
  <c r="EI4" i="2"/>
  <c r="EI34" i="2"/>
  <c r="EM3" i="2"/>
  <c r="EM5" i="2"/>
  <c r="EM6" i="2"/>
  <c r="EQ3" i="2"/>
  <c r="EQ21" i="2"/>
  <c r="EQ5" i="2"/>
  <c r="EQ6" i="2"/>
  <c r="EU4" i="2"/>
  <c r="EU5" i="2"/>
  <c r="D34" i="2"/>
  <c r="L3" i="2"/>
  <c r="L21" i="2"/>
  <c r="L6" i="2"/>
  <c r="T4" i="2"/>
  <c r="T34" i="2"/>
  <c r="AF9" i="2"/>
  <c r="AN5" i="2"/>
  <c r="AN6" i="2"/>
  <c r="AV3" i="2"/>
  <c r="AV21" i="2"/>
  <c r="AZ3" i="2"/>
  <c r="AZ9" i="2"/>
  <c r="AZ4" i="2"/>
  <c r="AZ34" i="2"/>
  <c r="BT21" i="2"/>
  <c r="BT9" i="2"/>
  <c r="BT5" i="2"/>
  <c r="BX3" i="2"/>
  <c r="BX6" i="2"/>
  <c r="CF21" i="2"/>
  <c r="CJ21" i="2"/>
  <c r="CJ5" i="2"/>
  <c r="CZ3" i="2"/>
  <c r="CZ4" i="2"/>
  <c r="CZ5" i="2"/>
  <c r="DH16" i="2"/>
  <c r="DH34" i="2"/>
  <c r="DP21" i="2"/>
  <c r="DP5" i="2"/>
  <c r="DX3" i="2"/>
  <c r="DX21" i="2"/>
  <c r="EF4" i="2"/>
  <c r="EN3" i="2"/>
  <c r="ER4" i="2"/>
  <c r="ER34" i="2"/>
  <c r="EM21" i="2"/>
  <c r="BL21" i="2"/>
  <c r="F15" i="6"/>
  <c r="AD4" i="2"/>
  <c r="DF4" i="2"/>
  <c r="AA9" i="2"/>
  <c r="CU9" i="2"/>
  <c r="X9" i="2"/>
  <c r="R6" i="2"/>
  <c r="CH6" i="2"/>
  <c r="DU9" i="2"/>
  <c r="EM4" i="2"/>
  <c r="CB4" i="2"/>
  <c r="T6" i="2"/>
  <c r="BP6" i="2"/>
  <c r="DL6" i="2"/>
  <c r="AK6" i="2"/>
  <c r="DR6" i="2"/>
  <c r="EH6" i="2"/>
  <c r="W6" i="2"/>
  <c r="DC6" i="2"/>
  <c r="BV9" i="2"/>
  <c r="CM16" i="2"/>
  <c r="DS16" i="2"/>
  <c r="BC16" i="2"/>
  <c r="AW16" i="2"/>
  <c r="N21" i="2"/>
  <c r="N34" i="2"/>
  <c r="V21" i="2"/>
  <c r="Z34" i="2"/>
  <c r="AL21" i="2"/>
  <c r="AP34" i="2"/>
  <c r="AT21" i="2"/>
  <c r="BB21" i="2"/>
  <c r="BF34" i="2"/>
  <c r="BV34" i="2"/>
  <c r="BZ21" i="2"/>
  <c r="CL34" i="2"/>
  <c r="DV21" i="2"/>
  <c r="EP21" i="2"/>
  <c r="P21" i="2"/>
  <c r="BP21" i="2"/>
  <c r="CB34" i="2"/>
  <c r="DT21" i="2"/>
  <c r="EV21" i="2"/>
  <c r="I21" i="2"/>
  <c r="Y21" i="2"/>
  <c r="Y34" i="2"/>
  <c r="AO21" i="2"/>
  <c r="BE21" i="2"/>
  <c r="BM21" i="2"/>
  <c r="CS21" i="2"/>
  <c r="K21" i="2"/>
  <c r="BG21" i="2"/>
  <c r="CE21" i="2"/>
  <c r="CI21" i="2"/>
  <c r="CQ34" i="2"/>
  <c r="CU21" i="2"/>
  <c r="DG34" i="2"/>
  <c r="DK21" i="2"/>
  <c r="DW34" i="2"/>
  <c r="EA21" i="2"/>
  <c r="EM34" i="2"/>
  <c r="L34" i="2"/>
  <c r="AV34" i="2"/>
  <c r="BL34" i="2"/>
  <c r="CR21" i="2"/>
  <c r="ER21" i="2"/>
  <c r="E21" i="2"/>
  <c r="F29" i="6"/>
  <c r="M24" i="6"/>
  <c r="E23" i="6"/>
  <c r="M17" i="6"/>
  <c r="I15" i="6"/>
  <c r="E15" i="6"/>
  <c r="M13" i="6"/>
  <c r="BO9" i="2"/>
  <c r="BR6" i="2"/>
  <c r="CL6" i="2"/>
  <c r="DB6" i="2"/>
  <c r="CO9" i="2"/>
  <c r="DE9" i="2"/>
  <c r="EQ4" i="2"/>
  <c r="CF4" i="2"/>
  <c r="X6" i="2"/>
  <c r="BU4" i="2"/>
  <c r="AO6" i="2"/>
  <c r="DV6" i="2"/>
  <c r="EL6" i="2"/>
  <c r="BG6" i="2"/>
  <c r="DS6" i="2"/>
  <c r="J16" i="2"/>
  <c r="BT16" i="2"/>
  <c r="J34" i="2"/>
  <c r="R21" i="2"/>
  <c r="V34" i="2"/>
  <c r="AL34" i="2"/>
  <c r="AX21" i="2"/>
  <c r="BB34" i="2"/>
  <c r="BJ21" i="2"/>
  <c r="BJ34" i="2"/>
  <c r="BN21" i="2"/>
  <c r="BZ34" i="2"/>
  <c r="CD21" i="2"/>
  <c r="CT21" i="2"/>
  <c r="CT34" i="2"/>
  <c r="DJ21" i="2"/>
  <c r="DJ34" i="2"/>
  <c r="DZ21" i="2"/>
  <c r="DZ34" i="2"/>
  <c r="EL21" i="2"/>
  <c r="EP34" i="2"/>
  <c r="AB21" i="2"/>
  <c r="AJ34" i="2"/>
  <c r="BH21" i="2"/>
  <c r="CN34" i="2"/>
  <c r="DT34" i="2"/>
  <c r="I34" i="2"/>
  <c r="AW34" i="2"/>
  <c r="BA21" i="2"/>
  <c r="BA34" i="2"/>
  <c r="BQ21" i="2"/>
  <c r="BQ34" i="2"/>
  <c r="CC21" i="2"/>
  <c r="CG21" i="2"/>
  <c r="CG34" i="2"/>
  <c r="CO34" i="2"/>
  <c r="CW21" i="2"/>
  <c r="DE34" i="2"/>
  <c r="DI21" i="2"/>
  <c r="DM21" i="2"/>
  <c r="DQ21" i="2"/>
  <c r="DQ34" i="2"/>
  <c r="DU34" i="2"/>
  <c r="DY21" i="2"/>
  <c r="EC21" i="2"/>
  <c r="EG21" i="2"/>
  <c r="EG34" i="2"/>
  <c r="EK34" i="2"/>
  <c r="EO21" i="2"/>
  <c r="ES21" i="2"/>
  <c r="EW21" i="2"/>
  <c r="F34" i="2"/>
  <c r="O21" i="2"/>
  <c r="S34" i="2"/>
  <c r="AE21" i="2"/>
  <c r="AI34" i="2"/>
  <c r="AU21" i="2"/>
  <c r="AY34" i="2"/>
  <c r="BK21" i="2"/>
  <c r="BO21" i="2"/>
  <c r="BO34" i="2"/>
  <c r="BS21" i="2"/>
  <c r="CA21" i="2"/>
  <c r="CE34" i="2"/>
  <c r="CI34" i="2"/>
  <c r="CQ21" i="2"/>
  <c r="CU34" i="2"/>
  <c r="CY21" i="2"/>
  <c r="DG21" i="2"/>
  <c r="DK34" i="2"/>
  <c r="DO21" i="2"/>
  <c r="DW21" i="2"/>
  <c r="EA34" i="2"/>
  <c r="EI21" i="2"/>
  <c r="EQ34" i="2"/>
  <c r="EU21" i="2"/>
  <c r="H21" i="2"/>
  <c r="AN34" i="2"/>
  <c r="BX21" i="2"/>
  <c r="EF21" i="2"/>
  <c r="I23" i="6"/>
  <c r="E22" i="6"/>
  <c r="E18" i="6"/>
  <c r="M15" i="6"/>
  <c r="E14" i="6"/>
  <c r="V4" i="2"/>
  <c r="AL4" i="2"/>
  <c r="BB4" i="2"/>
  <c r="CX4" i="2"/>
  <c r="S4" i="2"/>
  <c r="AI4" i="2"/>
  <c r="ER9" i="2"/>
  <c r="Z6" i="2"/>
  <c r="AP6" i="2"/>
  <c r="BF6" i="2"/>
  <c r="BV6" i="2"/>
  <c r="CP6" i="2"/>
  <c r="DF6" i="2"/>
  <c r="BT4" i="2"/>
  <c r="CJ4" i="2"/>
  <c r="DP4" i="2"/>
  <c r="DD6" i="2"/>
  <c r="EJ6" i="2"/>
  <c r="M4" i="2"/>
  <c r="AC4" i="2"/>
  <c r="AS4" i="2"/>
  <c r="BI4" i="2"/>
  <c r="BY4" i="2"/>
  <c r="CO4" i="2"/>
  <c r="DE4" i="2"/>
  <c r="DU4" i="2"/>
  <c r="EK4" i="2"/>
  <c r="M6" i="2"/>
  <c r="BC6" i="2"/>
  <c r="AE6" i="2"/>
  <c r="K6" i="2"/>
  <c r="BW6" i="2"/>
  <c r="EI6" i="2"/>
  <c r="BZ9" i="2"/>
  <c r="J21" i="2"/>
  <c r="AH21" i="2"/>
  <c r="AH34" i="2"/>
  <c r="AP21" i="2"/>
  <c r="BF21" i="2"/>
  <c r="BN34" i="2"/>
  <c r="BR21" i="2"/>
  <c r="CD34" i="2"/>
  <c r="CH21" i="2"/>
  <c r="CP21" i="2"/>
  <c r="CX34" i="2"/>
  <c r="DN21" i="2"/>
  <c r="DN34" i="2"/>
  <c r="ED21" i="2"/>
  <c r="ED34" i="2"/>
  <c r="ET21" i="2"/>
  <c r="ET34" i="2"/>
  <c r="G21" i="2"/>
  <c r="X21" i="2"/>
  <c r="AJ21" i="2"/>
  <c r="AR34" i="2"/>
  <c r="BD21" i="2"/>
  <c r="BH34" i="2"/>
  <c r="CV21" i="2"/>
  <c r="DD21" i="2"/>
  <c r="EB21" i="2"/>
  <c r="Q21" i="2"/>
  <c r="U21" i="2"/>
  <c r="AG21" i="2"/>
  <c r="AG34" i="2"/>
  <c r="AK21" i="2"/>
  <c r="AW21" i="2"/>
  <c r="BU34" i="2"/>
  <c r="CK21" i="2"/>
  <c r="CS34" i="2"/>
  <c r="DA21" i="2"/>
  <c r="DI34" i="2"/>
  <c r="DY34" i="2"/>
  <c r="EO34" i="2"/>
  <c r="O34" i="2"/>
  <c r="W21" i="2"/>
  <c r="AY21" i="2"/>
  <c r="BW21" i="2"/>
  <c r="CM21" i="2"/>
  <c r="DC21" i="2"/>
  <c r="DS21" i="2"/>
  <c r="EE21" i="2"/>
  <c r="H34" i="2"/>
  <c r="AF21" i="2"/>
  <c r="AN21" i="2"/>
  <c r="BT34" i="2"/>
  <c r="BX34" i="2"/>
  <c r="CZ21" i="2"/>
  <c r="DH21" i="2"/>
  <c r="EN21" i="2"/>
  <c r="EN34" i="2"/>
  <c r="EP9" i="2"/>
  <c r="BJ9" i="2"/>
  <c r="DV9" i="2"/>
  <c r="R16" i="2"/>
  <c r="AX16" i="2"/>
  <c r="AQ16" i="2"/>
  <c r="AB16" i="2"/>
  <c r="BP16" i="2"/>
  <c r="CV16" i="2"/>
  <c r="EB16" i="2"/>
  <c r="Q16" i="2"/>
  <c r="AC16" i="2"/>
  <c r="DM16" i="2"/>
  <c r="F16" i="2"/>
  <c r="CK16" i="2"/>
  <c r="AD16" i="2"/>
  <c r="AM16" i="2"/>
  <c r="BM16" i="2"/>
  <c r="BD16" i="2"/>
  <c r="EV16" i="2"/>
  <c r="AJ9" i="2"/>
  <c r="AH9" i="2"/>
  <c r="DB16" i="2"/>
  <c r="EH16" i="2"/>
  <c r="BU16" i="2"/>
  <c r="BH16" i="2"/>
  <c r="CN16" i="2"/>
  <c r="BA16" i="2"/>
  <c r="BB16" i="2"/>
  <c r="CH16" i="2"/>
  <c r="DN16" i="2"/>
  <c r="ET16" i="2"/>
  <c r="AO16" i="2"/>
  <c r="CI16" i="2"/>
  <c r="DO16" i="2"/>
  <c r="EU16" i="2"/>
  <c r="P16" i="2"/>
  <c r="DP16" i="2"/>
  <c r="EN16" i="2"/>
  <c r="T16" i="2"/>
  <c r="M16" i="2"/>
  <c r="AE16" i="2"/>
  <c r="EJ9" i="2"/>
  <c r="BN16" i="2"/>
  <c r="CT16" i="2"/>
  <c r="BE16" i="2"/>
  <c r="AZ16" i="2"/>
  <c r="CF16" i="2"/>
  <c r="DL16" i="2"/>
  <c r="G16" i="2"/>
  <c r="BY16" i="2"/>
  <c r="EK16" i="2"/>
  <c r="N16" i="2"/>
  <c r="DF16" i="2"/>
  <c r="EL16" i="2"/>
  <c r="CA16" i="2"/>
  <c r="DG16" i="2"/>
  <c r="EM16" i="2"/>
  <c r="DI9" i="2"/>
  <c r="D16" i="2"/>
  <c r="H16" i="2"/>
  <c r="K9" i="2"/>
  <c r="BW9" i="2"/>
  <c r="DC9" i="2"/>
  <c r="EI9" i="2"/>
  <c r="AP9" i="2"/>
  <c r="BF16" i="2"/>
  <c r="CL16" i="2"/>
  <c r="DR16" i="2"/>
  <c r="Y16" i="2"/>
  <c r="S16" i="2"/>
  <c r="AY16" i="2"/>
  <c r="CE16" i="2"/>
  <c r="DK16" i="2"/>
  <c r="EQ16" i="2"/>
  <c r="L16" i="2"/>
  <c r="AR16" i="2"/>
  <c r="DA16" i="2"/>
  <c r="CW16" i="2"/>
  <c r="EC16" i="2"/>
  <c r="AT16" i="2"/>
  <c r="BR16" i="2"/>
  <c r="CX16" i="2"/>
  <c r="ED16" i="2"/>
  <c r="BS16" i="2"/>
  <c r="CY16" i="2"/>
  <c r="EE16" i="2"/>
  <c r="AF16" i="2"/>
  <c r="AN16" i="2"/>
  <c r="EF16" i="2"/>
  <c r="DJ9" i="2"/>
  <c r="AL16" i="2"/>
  <c r="E3" i="2"/>
  <c r="E5" i="2"/>
  <c r="F9" i="2"/>
  <c r="I5" i="2"/>
  <c r="I6" i="2"/>
  <c r="I4" i="2"/>
  <c r="D3" i="2"/>
  <c r="E4" i="2"/>
  <c r="E9" i="2"/>
  <c r="I3" i="2"/>
  <c r="F6" i="2"/>
  <c r="F4" i="2"/>
  <c r="B13" i="6"/>
  <c r="B18" i="6"/>
  <c r="B25" i="6"/>
  <c r="B31" i="6"/>
  <c r="B14" i="6"/>
  <c r="B22" i="6"/>
  <c r="B26" i="6"/>
  <c r="B35" i="6"/>
  <c r="J29" i="6"/>
  <c r="J24" i="6"/>
  <c r="B12" i="6"/>
  <c r="B17" i="6"/>
  <c r="B24" i="6"/>
  <c r="B30" i="6"/>
  <c r="B37" i="6"/>
  <c r="B15" i="6"/>
  <c r="B23" i="6"/>
  <c r="B29" i="6"/>
  <c r="J15" i="6"/>
  <c r="C3" i="2"/>
  <c r="H3" i="2"/>
  <c r="D5" i="2"/>
  <c r="H5" i="2"/>
  <c r="G5" i="2"/>
  <c r="C5" i="2"/>
  <c r="D9" i="2"/>
  <c r="G9" i="2"/>
  <c r="G4" i="2"/>
  <c r="H6" i="2"/>
  <c r="H9" i="2"/>
  <c r="C6" i="2"/>
  <c r="C4" i="2"/>
  <c r="D4" i="2"/>
  <c r="G6" i="2"/>
  <c r="C9" i="2"/>
  <c r="D6" i="2"/>
  <c r="H4" i="2"/>
  <c r="J35" i="6"/>
  <c r="F35" i="6"/>
  <c r="J30" i="6"/>
  <c r="F30" i="6"/>
  <c r="J25" i="6"/>
  <c r="F25" i="6"/>
  <c r="J12" i="6"/>
  <c r="F12" i="6"/>
  <c r="J36" i="6"/>
  <c r="F36" i="6"/>
  <c r="J31" i="6"/>
  <c r="F31" i="6"/>
  <c r="J26" i="6"/>
  <c r="F26" i="6"/>
  <c r="J22" i="6"/>
  <c r="F22" i="6"/>
  <c r="J17" i="6"/>
  <c r="F17" i="6"/>
  <c r="J13" i="6"/>
  <c r="F13" i="6"/>
  <c r="J23" i="6"/>
  <c r="F23" i="6"/>
  <c r="J18" i="6"/>
  <c r="F18" i="6"/>
  <c r="EP1" i="2"/>
  <c r="EQ1" i="2"/>
  <c r="ER1" i="2"/>
  <c r="ES1" i="2"/>
  <c r="ET1" i="2"/>
  <c r="EU1" i="2"/>
  <c r="EV1" i="2"/>
  <c r="EW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BT1" i="2"/>
  <c r="BU1" i="2"/>
  <c r="BV1" i="2"/>
  <c r="BW1" i="2"/>
  <c r="BX1" i="2"/>
  <c r="BY1" i="2"/>
  <c r="BZ1" i="2"/>
  <c r="CA1" i="2"/>
  <c r="CB1" i="2"/>
  <c r="CC1" i="2"/>
  <c r="C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AW1" i="2"/>
  <c r="AX1" i="2"/>
  <c r="AY1" i="2"/>
  <c r="AZ1" i="2"/>
  <c r="BA1" i="2"/>
  <c r="BB1" i="2"/>
  <c r="BC1" i="2"/>
  <c r="BD1" i="2"/>
  <c r="AQ1" i="2"/>
  <c r="AR1" i="2"/>
  <c r="AS1" i="2"/>
  <c r="AT1" i="2"/>
  <c r="AU1" i="2"/>
  <c r="AV1" i="2"/>
  <c r="AF1" i="2"/>
  <c r="AG1" i="2"/>
  <c r="AH1" i="2"/>
  <c r="AI1" i="2"/>
  <c r="AJ1" i="2"/>
  <c r="AK1" i="2"/>
  <c r="AL1" i="2"/>
  <c r="AM1" i="2"/>
  <c r="AN1" i="2"/>
  <c r="AO1" i="2"/>
  <c r="AP1" i="2"/>
  <c r="AB1" i="2"/>
  <c r="AC1" i="2"/>
  <c r="AD1" i="2"/>
  <c r="AE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C16" i="6" l="1"/>
  <c r="L34" i="6"/>
  <c r="M16" i="6"/>
  <c r="K16" i="6"/>
  <c r="D34" i="6"/>
  <c r="D16" i="6"/>
  <c r="I16" i="6"/>
  <c r="G5" i="6"/>
  <c r="L21" i="6"/>
  <c r="I5" i="6"/>
  <c r="E34" i="6"/>
  <c r="M34" i="6"/>
  <c r="G16" i="6"/>
  <c r="H21" i="6"/>
  <c r="L16" i="6"/>
  <c r="H34" i="6"/>
  <c r="CR7" i="2"/>
  <c r="C34" i="6"/>
  <c r="I21" i="6"/>
  <c r="C21" i="6"/>
  <c r="G21" i="6"/>
  <c r="K34" i="6"/>
  <c r="I34" i="6"/>
  <c r="H3" i="6"/>
  <c r="H9" i="6"/>
  <c r="G34" i="6"/>
  <c r="D3" i="6"/>
  <c r="D21" i="6"/>
  <c r="F3" i="6"/>
  <c r="H16" i="6"/>
  <c r="AQ7" i="2"/>
  <c r="DP7" i="2"/>
  <c r="CF7" i="2"/>
  <c r="E21" i="6"/>
  <c r="M21" i="6"/>
  <c r="K21" i="6"/>
  <c r="I3" i="6"/>
  <c r="AA7" i="2"/>
  <c r="CC7" i="2"/>
  <c r="BL7" i="2"/>
  <c r="AW7" i="2"/>
  <c r="CM7" i="2"/>
  <c r="Z7" i="2"/>
  <c r="DB7" i="2"/>
  <c r="EN7" i="2"/>
  <c r="AV7" i="2"/>
  <c r="J3" i="6"/>
  <c r="J5" i="6"/>
  <c r="J16" i="6"/>
  <c r="BC7" i="2"/>
  <c r="E16" i="6"/>
  <c r="DX7" i="2"/>
  <c r="EO7" i="2"/>
  <c r="BE7" i="2"/>
  <c r="AT7" i="2"/>
  <c r="BX7" i="2"/>
  <c r="AN7" i="2"/>
  <c r="AJ7" i="2"/>
  <c r="ED7" i="2"/>
  <c r="Q7" i="2"/>
  <c r="DT7" i="2"/>
  <c r="CN7" i="2"/>
  <c r="AB7" i="2"/>
  <c r="BF7" i="2"/>
  <c r="W7" i="2"/>
  <c r="DO7" i="2"/>
  <c r="O7" i="2"/>
  <c r="EC7" i="2"/>
  <c r="U7" i="2"/>
  <c r="P7" i="2"/>
  <c r="ET7" i="2"/>
  <c r="AF7" i="2"/>
  <c r="BM7" i="2"/>
  <c r="DQ7" i="2"/>
  <c r="CY7" i="2"/>
  <c r="AU7" i="2"/>
  <c r="DD7" i="2"/>
  <c r="BR7" i="2"/>
  <c r="J7" i="2"/>
  <c r="N7" i="2"/>
  <c r="DR7" i="2"/>
  <c r="BH7" i="2"/>
  <c r="DH7" i="2"/>
  <c r="BS7" i="2"/>
  <c r="CS7" i="2"/>
  <c r="DI7" i="2"/>
  <c r="EL7" i="2"/>
  <c r="AP7" i="2"/>
  <c r="BA7" i="2"/>
  <c r="AR7" i="2"/>
  <c r="BB7" i="2"/>
  <c r="AO7" i="2"/>
  <c r="R7" i="2"/>
  <c r="DM7" i="2"/>
  <c r="BV7" i="2"/>
  <c r="EQ7" i="2"/>
  <c r="EF7" i="2"/>
  <c r="EI7" i="2"/>
  <c r="DA7" i="2"/>
  <c r="CG7" i="2"/>
  <c r="CT7" i="2"/>
  <c r="EJ7" i="2"/>
  <c r="AZ7" i="2"/>
  <c r="L7" i="2"/>
  <c r="EU7" i="2"/>
  <c r="DK7" i="2"/>
  <c r="CI7" i="2"/>
  <c r="CE7" i="2"/>
  <c r="CA7" i="2"/>
  <c r="EW7" i="2"/>
  <c r="CK7" i="2"/>
  <c r="Y7" i="2"/>
  <c r="AX7" i="2"/>
  <c r="CD7" i="2"/>
  <c r="BI7" i="2"/>
  <c r="DS7" i="2"/>
  <c r="DC7" i="2"/>
  <c r="AK7" i="2"/>
  <c r="CO7" i="2"/>
  <c r="AC7" i="2"/>
  <c r="CX7" i="2"/>
  <c r="AD7" i="2"/>
  <c r="CZ7" i="2"/>
  <c r="EE7" i="2"/>
  <c r="CQ7" i="2"/>
  <c r="BO7" i="2"/>
  <c r="BK7" i="2"/>
  <c r="DY7" i="2"/>
  <c r="CW7" i="2"/>
  <c r="AG7" i="2"/>
  <c r="BD7" i="2"/>
  <c r="EP7" i="2"/>
  <c r="DZ7" i="2"/>
  <c r="DN7" i="2"/>
  <c r="BZ7" i="2"/>
  <c r="BJ7" i="2"/>
  <c r="DJ7" i="2"/>
  <c r="ER7" i="2"/>
  <c r="EM7" i="2"/>
  <c r="K7" i="2"/>
  <c r="X7" i="2"/>
  <c r="CP7" i="2"/>
  <c r="CH7" i="2"/>
  <c r="CL7" i="2"/>
  <c r="AH7" i="2"/>
  <c r="BN7" i="2"/>
  <c r="V7" i="2"/>
  <c r="AS7" i="2"/>
  <c r="EH7" i="2"/>
  <c r="BW7" i="2"/>
  <c r="DV7" i="2"/>
  <c r="BY7" i="2"/>
  <c r="CB7" i="2"/>
  <c r="EA7" i="2"/>
  <c r="CU7" i="2"/>
  <c r="AM7" i="2"/>
  <c r="ES7" i="2"/>
  <c r="EG7" i="2"/>
  <c r="DF7" i="2"/>
  <c r="T7" i="2"/>
  <c r="DG7" i="2"/>
  <c r="AY7" i="2"/>
  <c r="BQ7" i="2"/>
  <c r="EV7" i="2"/>
  <c r="EB7" i="2"/>
  <c r="CV7" i="2"/>
  <c r="DE7" i="2"/>
  <c r="S7" i="2"/>
  <c r="BP7" i="2"/>
  <c r="AE7" i="2"/>
  <c r="DU7" i="2"/>
  <c r="BT7" i="2"/>
  <c r="AI7" i="2"/>
  <c r="AL7" i="2"/>
  <c r="BG7" i="2"/>
  <c r="BU7" i="2"/>
  <c r="DL7" i="2"/>
  <c r="DW7" i="2"/>
  <c r="EK7" i="2"/>
  <c r="M7" i="2"/>
  <c r="CJ7" i="2"/>
  <c r="E7" i="2"/>
  <c r="I7" i="2"/>
  <c r="F7" i="2"/>
  <c r="F21" i="6"/>
  <c r="H7" i="2"/>
  <c r="C7" i="2"/>
  <c r="D7" i="2"/>
  <c r="G7" i="2"/>
  <c r="J21" i="6"/>
  <c r="F16" i="6"/>
  <c r="F34" i="6"/>
  <c r="J34" i="6"/>
  <c r="B3" i="6"/>
  <c r="J9" i="6"/>
  <c r="J4" i="6"/>
  <c r="B21" i="6"/>
  <c r="B4" i="6"/>
  <c r="M3" i="6"/>
  <c r="J6" i="6"/>
  <c r="F5" i="6"/>
  <c r="F6" i="6"/>
  <c r="B16" i="6"/>
  <c r="B9" i="6"/>
  <c r="B5" i="6"/>
  <c r="E4" i="6"/>
  <c r="I6" i="6"/>
  <c r="E9" i="6"/>
  <c r="L9" i="6"/>
  <c r="L6" i="6"/>
  <c r="H4" i="6"/>
  <c r="H6" i="6"/>
  <c r="D9" i="6"/>
  <c r="G9" i="6"/>
  <c r="F4" i="6"/>
  <c r="B34" i="6"/>
  <c r="B6" i="6"/>
  <c r="E3" i="6"/>
  <c r="M9" i="6"/>
  <c r="M6" i="6"/>
  <c r="I9" i="6"/>
  <c r="E5" i="6"/>
  <c r="L3" i="6"/>
  <c r="D4" i="6"/>
  <c r="D6" i="6"/>
  <c r="K4" i="6"/>
  <c r="G3" i="6"/>
  <c r="G4" i="6"/>
  <c r="C3" i="6"/>
  <c r="C4" i="6"/>
  <c r="M4" i="6"/>
  <c r="M5" i="6"/>
  <c r="L5" i="6"/>
  <c r="K9" i="6"/>
  <c r="K5" i="6"/>
  <c r="K6" i="6"/>
  <c r="C5" i="6"/>
  <c r="F9" i="6"/>
  <c r="I4" i="6"/>
  <c r="E6" i="6"/>
  <c r="L4" i="6"/>
  <c r="H5" i="6"/>
  <c r="D5" i="6"/>
  <c r="K3" i="6"/>
  <c r="G6" i="6"/>
  <c r="C9" i="6"/>
  <c r="C6" i="6"/>
  <c r="B33" i="2"/>
  <c r="B28" i="2"/>
  <c r="B20" i="2"/>
  <c r="B11" i="2"/>
  <c r="B1" i="2"/>
  <c r="B36" i="2" l="1"/>
  <c r="B35" i="2"/>
  <c r="B31" i="2"/>
  <c r="B37" i="2"/>
  <c r="B30" i="2"/>
  <c r="B29" i="2"/>
  <c r="B26" i="2"/>
  <c r="B12" i="2"/>
  <c r="B25" i="2"/>
  <c r="B24" i="2"/>
  <c r="B23" i="2"/>
  <c r="B22" i="2"/>
  <c r="B13" i="2"/>
  <c r="I7" i="6"/>
  <c r="B17" i="2"/>
  <c r="B15" i="2"/>
  <c r="B14" i="2"/>
  <c r="B18" i="2"/>
  <c r="D7" i="6"/>
  <c r="H7" i="6"/>
  <c r="J7" i="6"/>
  <c r="F7" i="6"/>
  <c r="B7" i="6"/>
  <c r="L7" i="6"/>
  <c r="M7" i="6"/>
  <c r="K7" i="6"/>
  <c r="G7" i="6"/>
  <c r="E7" i="6"/>
  <c r="C7" i="6"/>
  <c r="B21" i="2" l="1"/>
  <c r="B5" i="2"/>
  <c r="B3" i="2"/>
  <c r="B9" i="2"/>
  <c r="B4" i="2"/>
  <c r="B6" i="2"/>
  <c r="B16" i="2"/>
  <c r="B34" i="2"/>
  <c r="B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100-000001000000}">
      <text>
        <r>
          <rPr>
            <sz val="10"/>
            <color rgb="FF000000"/>
            <rFont val="Arial"/>
            <family val="2"/>
          </rPr>
          <t>รวมเข้า ออก</t>
        </r>
      </text>
    </comment>
    <comment ref="CC18" authorId="0" shapeId="0" xr:uid="{00000000-0006-0000-0100-000002000000}">
      <text>
        <r>
          <rPr>
            <sz val="10"/>
            <color rgb="FF000000"/>
            <rFont val="Arial"/>
            <family val="2"/>
          </rPr>
          <t>มีพายุ</t>
        </r>
      </text>
    </comment>
    <comment ref="CK32" authorId="0" shapeId="0" xr:uid="{00000000-0006-0000-0100-000003000000}">
      <text>
        <r>
          <rPr>
            <sz val="10"/>
            <color rgb="FF000000"/>
            <rFont val="Arial"/>
            <family val="2"/>
          </rPr>
          <t>เหตุการณ์ : ปิดด่าน
มีเฉพาะ มุกดาหาร-สะหวันนะเขต (3429 คน)
และ นครพนม-ท่าแขก (735) ให้บริการอยู่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ศิริประภา ศิริบุญธรรม</author>
  </authors>
  <commentList>
    <comment ref="AE14" authorId="0" shapeId="0" xr:uid="{9442FCA6-15FE-40FF-AA25-F068B15A6D01}">
      <text>
        <r>
          <rPr>
            <sz val="9"/>
            <color indexed="81"/>
            <rFont val="Tahoma"/>
            <family val="2"/>
          </rPr>
          <t xml:space="preserve">เดือนมกราคม2563
2500392
</t>
        </r>
      </text>
    </comment>
    <comment ref="BI14" authorId="0" shapeId="0" xr:uid="{3C89CC29-9EEF-44FE-B356-AFD78C960BD8}">
      <text>
        <r>
          <rPr>
            <sz val="9"/>
            <color indexed="81"/>
            <rFont val="Tahoma"/>
            <family val="2"/>
          </rPr>
          <t xml:space="preserve">เดือนกุมภาพันธ์2563
2300576
</t>
        </r>
      </text>
    </comment>
    <comment ref="AE15" authorId="0" shapeId="0" xr:uid="{E611767E-21B2-4026-A08C-5A59225A4A98}">
      <text>
        <r>
          <rPr>
            <sz val="9"/>
            <color indexed="81"/>
            <rFont val="Tahoma"/>
            <family val="2"/>
          </rPr>
          <t>เดือนมกราคม2563
104155</t>
        </r>
      </text>
    </comment>
    <comment ref="BI15" authorId="0" shapeId="0" xr:uid="{5B9893DF-BDC8-42F3-B132-DCA68FA9E770}">
      <text>
        <r>
          <rPr>
            <b/>
            <sz val="9"/>
            <color indexed="81"/>
            <rFont val="Tahoma"/>
            <family val="2"/>
          </rPr>
          <t>เดือนกุมภาพันธ์2563</t>
        </r>
        <r>
          <rPr>
            <sz val="9"/>
            <color indexed="81"/>
            <rFont val="Tahoma"/>
            <family val="2"/>
          </rPr>
          <t xml:space="preserve">
98899</t>
        </r>
      </text>
    </comment>
  </commentList>
</comments>
</file>

<file path=xl/sharedStrings.xml><?xml version="1.0" encoding="utf-8"?>
<sst xmlns="http://schemas.openxmlformats.org/spreadsheetml/2006/main" count="624" uniqueCount="115">
  <si>
    <t>ขนคน/ขนสินค้า</t>
  </si>
  <si>
    <t>โหมดการเดินทาง</t>
  </si>
  <si>
    <t>รูปแบบการเดินทาง</t>
  </si>
  <si>
    <t>สาธารณะ/ส่วนบุคคล</t>
  </si>
  <si>
    <t>หน่วยงาน</t>
  </si>
  <si>
    <t>ยานพาหนะ/ท่า</t>
  </si>
  <si>
    <t>ขนคน (คน)</t>
  </si>
  <si>
    <t>การเดินทางระหว่างจังหวัด</t>
  </si>
  <si>
    <t>สาธารณะ</t>
  </si>
  <si>
    <t>บขส.</t>
  </si>
  <si>
    <t>รถ ขบส. และ รถร่วม</t>
  </si>
  <si>
    <t>ขบ.</t>
  </si>
  <si>
    <t>รถ Taxi</t>
  </si>
  <si>
    <t>ไม่มีการจัดเก็บข้อมูล</t>
  </si>
  <si>
    <t>รถหมวด 3</t>
  </si>
  <si>
    <t>มีข้อมูลย้อนหลังเป็นรายเดือน</t>
  </si>
  <si>
    <t>ขนคน (คัน)</t>
  </si>
  <si>
    <t>ส่วนบุคคล</t>
  </si>
  <si>
    <t>ทล.</t>
  </si>
  <si>
    <t>รถยนต์ (10 จุดสำรวจ)</t>
  </si>
  <si>
    <t>กทพ.</t>
  </si>
  <si>
    <t>รถยนต์ (ทางด่วน)</t>
  </si>
  <si>
    <t>รถจักรยานยนต์</t>
  </si>
  <si>
    <t>การเดินทางภายในจังหวัด/กรุงเทพ</t>
  </si>
  <si>
    <t>รถหมวด 4</t>
  </si>
  <si>
    <t>รถจักรยานยนต์รับจ้าง</t>
  </si>
  <si>
    <t>ขสมก.</t>
  </si>
  <si>
    <t>รถเมล์ ขสมก.</t>
  </si>
  <si>
    <t>รถร่วม (หมวด 1)</t>
  </si>
  <si>
    <t>รถยนต์</t>
  </si>
  <si>
    <t>ทางน้ำ</t>
  </si>
  <si>
    <t>จท.</t>
  </si>
  <si>
    <t>เรือภูมิภาค</t>
  </si>
  <si>
    <t>เรือเจ้าพระยา</t>
  </si>
  <si>
    <t>เรือคลองแสนแสบ</t>
  </si>
  <si>
    <t>เรือส่วนบุคคล</t>
  </si>
  <si>
    <t>ทางราง</t>
  </si>
  <si>
    <t>รฟท.</t>
  </si>
  <si>
    <t>รถไฟ</t>
  </si>
  <si>
    <t>รฟม.</t>
  </si>
  <si>
    <t>รถไฟฟ้าสายสีน้ำเงิน</t>
  </si>
  <si>
    <t>รถไฟฟ้าสายสีม่วง</t>
  </si>
  <si>
    <t>รฟฟท.</t>
  </si>
  <si>
    <t>รถไฟฟ้า ARL</t>
  </si>
  <si>
    <t>กทม.</t>
  </si>
  <si>
    <t>รถไฟฟ้า BTS</t>
  </si>
  <si>
    <t>ทางอากาศ</t>
  </si>
  <si>
    <t>ทอท.</t>
  </si>
  <si>
    <t>ท่าอากาศยานสุวรรณภูมิ</t>
  </si>
  <si>
    <t>ท่าอากาศยานดอนเมือง</t>
  </si>
  <si>
    <t>ท่าอากาศอื่น ๆ ของ ทอท.</t>
  </si>
  <si>
    <t>ทย.</t>
  </si>
  <si>
    <t>ท่าอากาศยานภูมิภาค</t>
  </si>
  <si>
    <t>ทางถนน</t>
  </si>
  <si>
    <t>การเดินทางระหว่างประเทศ</t>
  </si>
  <si>
    <t>รถ บขส. ขาเข้าประเทศ</t>
  </si>
  <si>
    <t>รถ บขส. ขาออกประเทศ</t>
  </si>
  <si>
    <t>รถไฟ ขาเข้าประเทศ (ปาดังเบซาร์)</t>
  </si>
  <si>
    <t>รถไฟ ขาออกประเทศ (ปาดังเบซาร์)</t>
  </si>
  <si>
    <t>ท่าเรือด่านชายแดน ขาเข้าประเทศ</t>
  </si>
  <si>
    <t>ไม่มีการจัดเก็บ</t>
  </si>
  <si>
    <t>ท่าเรือด่านชายแดน ขาออกประเทศ</t>
  </si>
  <si>
    <t>ท่าอากาศยานสุวรรณภูมิ ขาเข้าประเทศ</t>
  </si>
  <si>
    <t>ท่าอากาศยานสุวรรณภูมิ ขาออกประเทศ</t>
  </si>
  <si>
    <t>ท่าอากาศยานดอนเมือง ขาเข้าประเทศ</t>
  </si>
  <si>
    <t>ท่าอากาศยานดอนเมือง ขาออกประเทศ</t>
  </si>
  <si>
    <t>ท่าอากาศอื่น ๆ ของ ทอท.ขาเข้าประเทศ</t>
  </si>
  <si>
    <t>ท่าอากาศอื่น ๆ ของ ทอท. ขาออกประเทศ</t>
  </si>
  <si>
    <t>ท่าอากาศยานภูมิภาค ขาเข้าประเทศ</t>
  </si>
  <si>
    <t>ท่าอากาศยานภูมิภาค ขาออกประเทศ</t>
  </si>
  <si>
    <t>การโดยสารด้วยรถแท็กซี่ เป็นการเคลื่อนย้ายคนแบบไม่ประจำทาง ผู้โดยสารขึ้นลงตามความสะดวก เจ้าหน้าที่ไม่สามารถเก็บข้อมูลได้</t>
  </si>
  <si>
    <t>การโดยสารด้วยรถจักรยานยนต์ ผู้โดยสารขึ้นลงตามความสะดวก ซึ่งมีจุดขึ้นลงกระจายอยู่ทั่วไป มิได้กำหนดจุดจอดรวมอยู่พื้นที่เดียวกันเหมือนรถโดยสารประจำทาง เจ้าหน้าที่ไม่สามารถเก็บข้อมูลได้</t>
  </si>
  <si>
    <t>ทล มีจุดสำรวจปริมาณจราจรถาวรบนทางหลวงในพื้นที่ชั้นใน กทม/ในตัวจังหวัด ไม่เพียงพอที่จะใช้ประมาณปริมาณการเดินทางภายในจังหวัดได้</t>
  </si>
  <si>
    <t xml:space="preserve">เรือเฟอร์รี่พัทยา-หัวหิน หยุดให้บริการตั้งแต่ 18 มี.ค. 63
</t>
  </si>
  <si>
    <t>หยุดให้บริการตั้งแต่ 1 เม.ย.</t>
  </si>
  <si>
    <t>หยุดให้บริการตั้งแต่ 19 มี.ค.</t>
  </si>
  <si>
    <t>เครื่องสำรวจปริมาณจราจรแบบอัตโนมัติ ไม่สามารถจำแนกรถจักรยานยนต์ได้อย่างแม่นยำ จึงไม่ได้มีการเก็บข้อมูลรถจักรยานยนต์โดยใช้เครื่องมือดังกล่าว (ข้อมูล AADT ในรายงานประจำปี จะสำรวจข้อมูลรถจักรยานยนต์โดยใช้วิธีคนแจงนับ)</t>
  </si>
  <si>
    <t>ทางถนน (คน)</t>
  </si>
  <si>
    <t>ทางราง (คน)</t>
  </si>
  <si>
    <t>ทางน้ำ (คน)</t>
  </si>
  <si>
    <t>ทางอากาศ* (คน)</t>
  </si>
  <si>
    <t>รวมประชาชนเดินทาง (คน)</t>
  </si>
  <si>
    <t>รถส่วนบุคคล เข้า - ออก กทม. (คัน)</t>
  </si>
  <si>
    <t>---- รายละเอียดแยกรายรูปแบบการเดินทาง ----</t>
  </si>
  <si>
    <t>รถโดยสารประจำทางใน กทม. และปริมณฑล (ขสมก. และ รถร่วม) (คน)</t>
  </si>
  <si>
    <t>รถโดยสารประจำทางระหว่าง กทม. - ตจว. 
(บขส. และ รถร่วม) (คน)</t>
  </si>
  <si>
    <t>รถโดยสารประจำทางระหว่างจังหวัด 
ขาออก (คน)</t>
  </si>
  <si>
    <t>รถโดยสารประจำทางภายในจังหวัด (คน)</t>
  </si>
  <si>
    <t>บนถนนทางหลวง</t>
  </si>
  <si>
    <t>บนทางด่วน</t>
  </si>
  <si>
    <t>รวมรถไฟฟ้า</t>
  </si>
  <si>
    <t>รถไฟระหว่างเมือง</t>
  </si>
  <si>
    <t>เรือในภูมิภาค</t>
  </si>
  <si>
    <t>รวมท่าอากาศยานใน กทม.</t>
  </si>
  <si>
    <t>ม.ค. 2562</t>
  </si>
  <si>
    <t>ก.พ. 2562</t>
  </si>
  <si>
    <t>มี.ค. 2562</t>
  </si>
  <si>
    <t>เม.ย. 2562</t>
  </si>
  <si>
    <t>พ.ค. 2562</t>
  </si>
  <si>
    <t>มิ.ย. 2562</t>
  </si>
  <si>
    <t>ก.ค. 2562</t>
  </si>
  <si>
    <t>ส.ค. 2562</t>
  </si>
  <si>
    <t>ก.ย. 2562</t>
  </si>
  <si>
    <t>ต.ค. 2562</t>
  </si>
  <si>
    <t>พ.ย. 2562</t>
  </si>
  <si>
    <t>ธ.ค. 2562</t>
  </si>
  <si>
    <t>ไม่ทีการจัดเก็บข้อมูล</t>
  </si>
  <si>
    <t>จัดทำโดย : ศูนย์เทคโนโลยีสารสนเทศและการสื่อสาร สำนักงานปลัดกระทรวงคมนาคม</t>
  </si>
  <si>
    <t>รถยนต์เฉพาะ 4 ล้อ (10 จุดสำรวจ)</t>
  </si>
  <si>
    <t>รถยนต์เฉพาะ 4 ล้อ (ทางด่วน)</t>
  </si>
  <si>
    <t>รถยนต์ทุกประเภท (10 จุดสำรวจ)</t>
  </si>
  <si>
    <t>รถยนต์ทุกประเภท (ทางด่วน)</t>
  </si>
  <si>
    <t>ทางอากาศ (คน)</t>
  </si>
  <si>
    <t>รถเอกชนเส้นปฏิรูป (หมวด 1)</t>
  </si>
  <si>
    <t>ประมวลผลข้อมูล ณ วันที่ 29 ก.ค. 2564 เวลา 7.45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</si>
</sst>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d\ mmm\ yyyy"/>
    <numFmt numFmtId="188" formatCode="[$-107041E]d\ mmm\ yy;@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454545"/>
      <name val="TH SarabunPSK"/>
      <family val="2"/>
    </font>
    <font>
      <sz val="16"/>
      <color theme="5" tint="-0.249977111117893"/>
      <name val="TH SarabunPSK"/>
      <family val="2"/>
    </font>
    <font>
      <sz val="16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8" fillId="0" borderId="1" xfId="0" applyFont="1" applyBorder="1" applyAlignment="1"/>
    <xf numFmtId="0" fontId="7" fillId="7" borderId="1" xfId="0" applyFont="1" applyFill="1" applyBorder="1" applyAlignment="1"/>
    <xf numFmtId="3" fontId="7" fillId="8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/>
    <xf numFmtId="3" fontId="8" fillId="0" borderId="1" xfId="0" applyNumberFormat="1" applyFont="1" applyBorder="1" applyAlignment="1">
      <alignment horizontal="right"/>
    </xf>
    <xf numFmtId="0" fontId="7" fillId="6" borderId="1" xfId="0" applyFont="1" applyFill="1" applyBorder="1" applyAlignment="1"/>
    <xf numFmtId="0" fontId="8" fillId="6" borderId="1" xfId="0" applyFont="1" applyFill="1" applyBorder="1" applyAlignment="1"/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3" fontId="7" fillId="6" borderId="1" xfId="1" applyNumberFormat="1" applyFont="1" applyFill="1" applyBorder="1" applyAlignment="1">
      <alignment horizontal="right" vertical="center" wrapText="1"/>
    </xf>
    <xf numFmtId="3" fontId="7" fillId="7" borderId="1" xfId="1" applyNumberFormat="1" applyFont="1" applyFill="1" applyBorder="1" applyAlignment="1">
      <alignment vertical="center"/>
    </xf>
    <xf numFmtId="3" fontId="7" fillId="7" borderId="1" xfId="1" applyNumberFormat="1" applyFont="1" applyFill="1" applyBorder="1" applyAlignment="1">
      <alignment vertical="center" wrapText="1"/>
    </xf>
    <xf numFmtId="3" fontId="7" fillId="9" borderId="1" xfId="1" applyNumberFormat="1" applyFont="1" applyFill="1" applyBorder="1" applyAlignment="1">
      <alignment horizontal="right" vertical="center" wrapText="1"/>
    </xf>
    <xf numFmtId="3" fontId="8" fillId="9" borderId="1" xfId="1" applyNumberFormat="1" applyFont="1" applyFill="1" applyBorder="1" applyAlignment="1">
      <alignment horizontal="right" vertical="center" wrapText="1"/>
    </xf>
    <xf numFmtId="3" fontId="9" fillId="6" borderId="1" xfId="1" applyNumberFormat="1" applyFont="1" applyFill="1" applyBorder="1" applyAlignment="1">
      <alignment horizontal="right" vertical="center" wrapText="1"/>
    </xf>
    <xf numFmtId="3" fontId="8" fillId="6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11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Border="1" applyAlignment="1">
      <alignment vertical="center"/>
    </xf>
    <xf numFmtId="0" fontId="7" fillId="15" borderId="0" xfId="0" applyFont="1" applyFill="1" applyAlignment="1">
      <alignment vertical="center"/>
    </xf>
    <xf numFmtId="188" fontId="6" fillId="2" borderId="1" xfId="0" applyNumberFormat="1" applyFont="1" applyFill="1" applyBorder="1" applyAlignment="1">
      <alignment horizontal="center" vertical="center"/>
    </xf>
    <xf numFmtId="188" fontId="6" fillId="2" borderId="2" xfId="0" applyNumberFormat="1" applyFont="1" applyFill="1" applyBorder="1" applyAlignment="1">
      <alignment horizontal="center" vertical="center"/>
    </xf>
    <xf numFmtId="188" fontId="6" fillId="13" borderId="1" xfId="0" applyNumberFormat="1" applyFont="1" applyFill="1" applyBorder="1" applyAlignment="1">
      <alignment horizontal="center" vertical="center"/>
    </xf>
    <xf numFmtId="188" fontId="6" fillId="1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3" fontId="7" fillId="20" borderId="0" xfId="0" applyNumberFormat="1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18" borderId="0" xfId="0" applyFont="1" applyFill="1" applyAlignment="1">
      <alignment vertical="center"/>
    </xf>
    <xf numFmtId="0" fontId="7" fillId="19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10" borderId="0" xfId="0" applyFont="1" applyFill="1" applyAlignment="1">
      <alignment vertical="center"/>
    </xf>
    <xf numFmtId="187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188" fontId="6" fillId="2" borderId="0" xfId="0" applyNumberFormat="1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7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7" borderId="1" xfId="1" applyNumberFormat="1" applyFont="1" applyFill="1" applyBorder="1" applyAlignment="1">
      <alignment vertical="center" wrapText="1"/>
    </xf>
    <xf numFmtId="3" fontId="11" fillId="9" borderId="1" xfId="1" applyNumberFormat="1" applyFont="1" applyFill="1" applyBorder="1" applyAlignment="1">
      <alignment horizontal="right" vertical="center" wrapText="1"/>
    </xf>
    <xf numFmtId="3" fontId="11" fillId="21" borderId="1" xfId="0" applyNumberFormat="1" applyFont="1" applyFill="1" applyBorder="1" applyAlignment="1">
      <alignment vertical="center"/>
    </xf>
    <xf numFmtId="3" fontId="11" fillId="6" borderId="1" xfId="1" applyNumberFormat="1" applyFont="1" applyFill="1" applyBorder="1" applyAlignment="1">
      <alignment horizontal="right" vertical="center" wrapText="1"/>
    </xf>
    <xf numFmtId="3" fontId="11" fillId="13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7" borderId="3" xfId="0" applyNumberFormat="1" applyFont="1" applyFill="1" applyBorder="1" applyAlignment="1">
      <alignment vertical="center" wrapText="1"/>
    </xf>
    <xf numFmtId="3" fontId="10" fillId="7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Normal 2" xfId="2" xr:uid="{AD8C8EC8-5C20-4158-BE94-0820767727AF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3483CA"/>
      <color rgb="FF9999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showGridLines="0" tabSelected="1" zoomScaleNormal="100" workbookViewId="0"/>
  </sheetViews>
  <sheetFormatPr defaultColWidth="8.625" defaultRowHeight="24" x14ac:dyDescent="0.55000000000000004"/>
  <cols>
    <col min="1" max="5" width="10.625" style="6" customWidth="1"/>
    <col min="6" max="6" width="29.125" style="6" customWidth="1"/>
    <col min="7" max="18" width="11.125" style="6" customWidth="1"/>
    <col min="19" max="16384" width="8.625" style="6"/>
  </cols>
  <sheetData>
    <row r="1" spans="1:18" s="3" customFormat="1" ht="48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  <c r="N1" s="2" t="s">
        <v>101</v>
      </c>
      <c r="O1" s="2" t="s">
        <v>102</v>
      </c>
      <c r="P1" s="2" t="s">
        <v>103</v>
      </c>
      <c r="Q1" s="2" t="s">
        <v>104</v>
      </c>
      <c r="R1" s="2" t="s">
        <v>105</v>
      </c>
    </row>
    <row r="2" spans="1:18" x14ac:dyDescent="0.55000000000000004">
      <c r="A2" s="4" t="s">
        <v>6</v>
      </c>
      <c r="B2" s="4" t="s">
        <v>53</v>
      </c>
      <c r="C2" s="4" t="s">
        <v>7</v>
      </c>
      <c r="D2" s="4" t="s">
        <v>8</v>
      </c>
      <c r="E2" s="4" t="s">
        <v>9</v>
      </c>
      <c r="F2" s="4" t="s">
        <v>10</v>
      </c>
      <c r="G2" s="5">
        <v>5236331</v>
      </c>
      <c r="H2" s="5">
        <v>4628878</v>
      </c>
      <c r="I2" s="5">
        <v>5234387</v>
      </c>
      <c r="J2" s="5">
        <v>5137450</v>
      </c>
      <c r="K2" s="5">
        <v>4885221</v>
      </c>
      <c r="L2" s="5">
        <v>4572261</v>
      </c>
      <c r="M2" s="5">
        <v>4772689</v>
      </c>
      <c r="N2" s="5">
        <v>4701554</v>
      </c>
      <c r="O2" s="5">
        <v>4482707</v>
      </c>
      <c r="P2" s="5">
        <v>4774815</v>
      </c>
      <c r="Q2" s="5">
        <v>4559610</v>
      </c>
      <c r="R2" s="5">
        <v>4840673</v>
      </c>
    </row>
    <row r="3" spans="1:18" x14ac:dyDescent="0.55000000000000004">
      <c r="A3" s="4" t="s">
        <v>6</v>
      </c>
      <c r="B3" s="4" t="s">
        <v>53</v>
      </c>
      <c r="C3" s="4" t="s">
        <v>7</v>
      </c>
      <c r="D3" s="4" t="s">
        <v>8</v>
      </c>
      <c r="E3" s="7" t="s">
        <v>11</v>
      </c>
      <c r="F3" s="7" t="s">
        <v>12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55000000000000004">
      <c r="A4" s="4" t="s">
        <v>6</v>
      </c>
      <c r="B4" s="4" t="s">
        <v>53</v>
      </c>
      <c r="C4" s="4" t="s">
        <v>7</v>
      </c>
      <c r="D4" s="4" t="s">
        <v>8</v>
      </c>
      <c r="E4" s="7" t="s">
        <v>11</v>
      </c>
      <c r="F4" s="7" t="s">
        <v>14</v>
      </c>
      <c r="G4" s="5">
        <v>2550864</v>
      </c>
      <c r="H4" s="5">
        <v>2334128</v>
      </c>
      <c r="I4" s="5">
        <v>2599144</v>
      </c>
      <c r="J4" s="5">
        <v>2602024</v>
      </c>
      <c r="K4" s="5">
        <v>2543424</v>
      </c>
      <c r="L4" s="5">
        <v>2435944</v>
      </c>
      <c r="M4" s="5">
        <v>2526104</v>
      </c>
      <c r="N4" s="5">
        <v>2492728</v>
      </c>
      <c r="O4" s="5">
        <v>2420736</v>
      </c>
      <c r="P4" s="5">
        <v>2499408</v>
      </c>
      <c r="Q4" s="5">
        <v>2450888</v>
      </c>
      <c r="R4" s="5">
        <v>2516032</v>
      </c>
    </row>
    <row r="5" spans="1:18" x14ac:dyDescent="0.55000000000000004">
      <c r="A5" s="4" t="s">
        <v>16</v>
      </c>
      <c r="B5" s="4" t="s">
        <v>53</v>
      </c>
      <c r="C5" s="4" t="s">
        <v>7</v>
      </c>
      <c r="D5" s="4" t="s">
        <v>17</v>
      </c>
      <c r="E5" s="7" t="s">
        <v>18</v>
      </c>
      <c r="F5" s="7" t="s">
        <v>19</v>
      </c>
      <c r="G5" s="9">
        <v>28907234</v>
      </c>
      <c r="H5" s="9">
        <v>26699682</v>
      </c>
      <c r="I5" s="9">
        <v>30210655</v>
      </c>
      <c r="J5" s="9">
        <v>28542444</v>
      </c>
      <c r="K5" s="9">
        <v>29407838</v>
      </c>
      <c r="L5" s="9">
        <v>27789633</v>
      </c>
      <c r="M5" s="9">
        <v>28811411</v>
      </c>
      <c r="N5" s="9">
        <v>29552867</v>
      </c>
      <c r="O5" s="9">
        <v>27950945</v>
      </c>
      <c r="P5" s="9">
        <v>29335664</v>
      </c>
      <c r="Q5" s="9">
        <v>28325020</v>
      </c>
      <c r="R5" s="9">
        <v>29615013</v>
      </c>
    </row>
    <row r="6" spans="1:18" x14ac:dyDescent="0.55000000000000004">
      <c r="A6" s="4" t="s">
        <v>16</v>
      </c>
      <c r="B6" s="4" t="s">
        <v>53</v>
      </c>
      <c r="C6" s="4" t="s">
        <v>7</v>
      </c>
      <c r="D6" s="4" t="s">
        <v>17</v>
      </c>
      <c r="E6" s="7" t="s">
        <v>20</v>
      </c>
      <c r="F6" s="7" t="s">
        <v>21</v>
      </c>
      <c r="G6" s="5">
        <v>56404661</v>
      </c>
      <c r="H6" s="5">
        <v>51536713</v>
      </c>
      <c r="I6" s="5">
        <v>57376504</v>
      </c>
      <c r="J6" s="5">
        <v>46838468</v>
      </c>
      <c r="K6" s="5">
        <v>45769555</v>
      </c>
      <c r="L6" s="5">
        <v>47344042</v>
      </c>
      <c r="M6" s="5">
        <v>46027953</v>
      </c>
      <c r="N6" s="5">
        <v>47566521</v>
      </c>
      <c r="O6" s="5">
        <v>44765838</v>
      </c>
      <c r="P6" s="5">
        <v>47236151</v>
      </c>
      <c r="Q6" s="5">
        <v>46996660</v>
      </c>
      <c r="R6" s="5">
        <v>47294111</v>
      </c>
    </row>
    <row r="7" spans="1:18" x14ac:dyDescent="0.55000000000000004">
      <c r="A7" s="4" t="s">
        <v>16</v>
      </c>
      <c r="B7" s="4" t="s">
        <v>53</v>
      </c>
      <c r="C7" s="4" t="s">
        <v>7</v>
      </c>
      <c r="D7" s="4" t="s">
        <v>17</v>
      </c>
      <c r="E7" s="7" t="s">
        <v>18</v>
      </c>
      <c r="F7" s="7" t="s">
        <v>22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55000000000000004">
      <c r="A8" s="4" t="s">
        <v>6</v>
      </c>
      <c r="B8" s="4" t="s">
        <v>53</v>
      </c>
      <c r="C8" s="4" t="s">
        <v>23</v>
      </c>
      <c r="D8" s="4" t="s">
        <v>8</v>
      </c>
      <c r="E8" s="7" t="s">
        <v>11</v>
      </c>
      <c r="F8" s="7" t="s">
        <v>24</v>
      </c>
      <c r="G8" s="5">
        <v>108716</v>
      </c>
      <c r="H8" s="5">
        <v>103437</v>
      </c>
      <c r="I8" s="5">
        <v>102001</v>
      </c>
      <c r="J8" s="5">
        <v>104421</v>
      </c>
      <c r="K8" s="5">
        <v>107417</v>
      </c>
      <c r="L8" s="5">
        <v>107698</v>
      </c>
      <c r="M8" s="5">
        <v>109522</v>
      </c>
      <c r="N8" s="5">
        <v>107789</v>
      </c>
      <c r="O8" s="5">
        <v>104813</v>
      </c>
      <c r="P8" s="5">
        <v>105082</v>
      </c>
      <c r="Q8" s="5">
        <v>108037</v>
      </c>
      <c r="R8" s="5">
        <v>104032</v>
      </c>
    </row>
    <row r="9" spans="1:18" x14ac:dyDescent="0.55000000000000004">
      <c r="A9" s="4" t="s">
        <v>6</v>
      </c>
      <c r="B9" s="4" t="s">
        <v>53</v>
      </c>
      <c r="C9" s="4" t="s">
        <v>23</v>
      </c>
      <c r="D9" s="4" t="s">
        <v>8</v>
      </c>
      <c r="E9" s="7" t="s">
        <v>11</v>
      </c>
      <c r="F9" s="7" t="s">
        <v>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55000000000000004">
      <c r="A10" s="4" t="s">
        <v>6</v>
      </c>
      <c r="B10" s="4" t="s">
        <v>53</v>
      </c>
      <c r="C10" s="4" t="s">
        <v>23</v>
      </c>
      <c r="D10" s="4" t="s">
        <v>8</v>
      </c>
      <c r="E10" s="4" t="s">
        <v>26</v>
      </c>
      <c r="F10" s="4" t="s">
        <v>27</v>
      </c>
      <c r="G10" s="9">
        <v>32756201</v>
      </c>
      <c r="H10" s="5">
        <v>29567092</v>
      </c>
      <c r="I10" s="5">
        <v>32278496</v>
      </c>
      <c r="J10" s="5">
        <v>29002665</v>
      </c>
      <c r="K10" s="5">
        <v>29444786</v>
      </c>
      <c r="L10" s="5">
        <v>29774190</v>
      </c>
      <c r="M10" s="5">
        <v>29961893</v>
      </c>
      <c r="N10" s="5">
        <v>30476179</v>
      </c>
      <c r="O10" s="5">
        <v>29328968</v>
      </c>
      <c r="P10" s="5">
        <v>29879889</v>
      </c>
      <c r="Q10" s="5">
        <v>29672244</v>
      </c>
      <c r="R10" s="5">
        <v>29019427</v>
      </c>
    </row>
    <row r="11" spans="1:18" x14ac:dyDescent="0.55000000000000004">
      <c r="A11" s="4" t="s">
        <v>6</v>
      </c>
      <c r="B11" s="4" t="s">
        <v>53</v>
      </c>
      <c r="C11" s="4" t="s">
        <v>23</v>
      </c>
      <c r="D11" s="4" t="s">
        <v>8</v>
      </c>
      <c r="E11" s="4" t="s">
        <v>26</v>
      </c>
      <c r="F11" s="4" t="s">
        <v>28</v>
      </c>
      <c r="G11" s="5">
        <v>28753451</v>
      </c>
      <c r="H11" s="5">
        <v>27871978</v>
      </c>
      <c r="I11" s="5">
        <v>28249937</v>
      </c>
      <c r="J11" s="5">
        <v>23874176</v>
      </c>
      <c r="K11" s="5">
        <v>24499764</v>
      </c>
      <c r="L11" s="5">
        <v>25942632</v>
      </c>
      <c r="M11" s="5">
        <v>25560717</v>
      </c>
      <c r="N11" s="5">
        <v>24770240</v>
      </c>
      <c r="O11" s="5">
        <v>26511750</v>
      </c>
      <c r="P11" s="5">
        <v>24935747</v>
      </c>
      <c r="Q11" s="5">
        <v>25368180</v>
      </c>
      <c r="R11" s="5">
        <v>24993204</v>
      </c>
    </row>
    <row r="12" spans="1:18" x14ac:dyDescent="0.55000000000000004">
      <c r="A12" s="4" t="s">
        <v>16</v>
      </c>
      <c r="B12" s="4" t="s">
        <v>53</v>
      </c>
      <c r="C12" s="4" t="s">
        <v>23</v>
      </c>
      <c r="D12" s="4" t="s">
        <v>17</v>
      </c>
      <c r="E12" s="4" t="s">
        <v>18</v>
      </c>
      <c r="F12" s="4" t="s">
        <v>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4" t="s">
        <v>16</v>
      </c>
      <c r="B13" s="4" t="s">
        <v>53</v>
      </c>
      <c r="C13" s="4" t="s">
        <v>23</v>
      </c>
      <c r="D13" s="4" t="s">
        <v>17</v>
      </c>
      <c r="E13" s="4" t="s">
        <v>18</v>
      </c>
      <c r="F13" s="4" t="s">
        <v>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55000000000000004">
      <c r="A14" s="4" t="s">
        <v>6</v>
      </c>
      <c r="B14" s="4" t="s">
        <v>30</v>
      </c>
      <c r="C14" s="4" t="s">
        <v>7</v>
      </c>
      <c r="D14" s="4" t="s">
        <v>8</v>
      </c>
      <c r="E14" s="4" t="s">
        <v>31</v>
      </c>
      <c r="F14" s="4" t="s">
        <v>32</v>
      </c>
      <c r="G14" s="10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55000000000000004">
      <c r="A15" s="4" t="s">
        <v>6</v>
      </c>
      <c r="B15" s="4" t="s">
        <v>30</v>
      </c>
      <c r="C15" s="4" t="s">
        <v>23</v>
      </c>
      <c r="D15" s="4" t="s">
        <v>8</v>
      </c>
      <c r="E15" s="4" t="s">
        <v>31</v>
      </c>
      <c r="F15" s="11" t="s">
        <v>33</v>
      </c>
      <c r="G15" s="5">
        <v>968060</v>
      </c>
      <c r="H15" s="5">
        <v>848038</v>
      </c>
      <c r="I15" s="5">
        <v>819430</v>
      </c>
      <c r="J15" s="5">
        <v>714176</v>
      </c>
      <c r="K15" s="5">
        <v>721440</v>
      </c>
      <c r="L15" s="5">
        <v>775351</v>
      </c>
      <c r="M15" s="5">
        <v>881799</v>
      </c>
      <c r="N15" s="5">
        <v>857927</v>
      </c>
      <c r="O15" s="5">
        <v>687417</v>
      </c>
      <c r="P15" s="5">
        <v>668144</v>
      </c>
      <c r="Q15" s="5">
        <v>771668</v>
      </c>
      <c r="R15" s="5">
        <v>766378</v>
      </c>
    </row>
    <row r="16" spans="1:18" x14ac:dyDescent="0.55000000000000004">
      <c r="A16" s="4" t="s">
        <v>6</v>
      </c>
      <c r="B16" s="4" t="s">
        <v>30</v>
      </c>
      <c r="C16" s="4" t="s">
        <v>23</v>
      </c>
      <c r="D16" s="4" t="s">
        <v>8</v>
      </c>
      <c r="E16" s="4" t="s">
        <v>31</v>
      </c>
      <c r="F16" s="11" t="s">
        <v>34</v>
      </c>
      <c r="G16" s="5">
        <v>818195</v>
      </c>
      <c r="H16" s="5">
        <v>800744</v>
      </c>
      <c r="I16" s="5">
        <v>820090</v>
      </c>
      <c r="J16" s="5">
        <v>636994</v>
      </c>
      <c r="K16" s="5">
        <v>815729</v>
      </c>
      <c r="L16" s="5">
        <v>830625</v>
      </c>
      <c r="M16" s="5">
        <v>796782</v>
      </c>
      <c r="N16" s="5">
        <v>817956</v>
      </c>
      <c r="O16" s="5">
        <v>826987</v>
      </c>
      <c r="P16" s="5">
        <v>846489</v>
      </c>
      <c r="Q16" s="5">
        <v>837965</v>
      </c>
      <c r="R16" s="5">
        <v>796559</v>
      </c>
    </row>
    <row r="17" spans="1:18" x14ac:dyDescent="0.55000000000000004">
      <c r="A17" s="4" t="s">
        <v>6</v>
      </c>
      <c r="B17" s="4" t="s">
        <v>30</v>
      </c>
      <c r="C17" s="4" t="s">
        <v>23</v>
      </c>
      <c r="D17" s="4" t="s">
        <v>8</v>
      </c>
      <c r="E17" s="4" t="s">
        <v>31</v>
      </c>
      <c r="F17" s="11" t="s">
        <v>32</v>
      </c>
      <c r="G17" s="5">
        <v>6288628</v>
      </c>
      <c r="H17" s="5">
        <v>6308324</v>
      </c>
      <c r="I17" s="5">
        <v>6494292</v>
      </c>
      <c r="J17" s="5">
        <v>8040472</v>
      </c>
      <c r="K17" s="5">
        <v>5687057</v>
      </c>
      <c r="L17" s="5">
        <v>5233272</v>
      </c>
      <c r="M17" s="5">
        <v>5431222</v>
      </c>
      <c r="N17" s="5">
        <v>6520566</v>
      </c>
      <c r="O17" s="5">
        <v>5345152</v>
      </c>
      <c r="P17" s="5">
        <v>6405377</v>
      </c>
      <c r="Q17" s="5">
        <v>6420869</v>
      </c>
      <c r="R17" s="5">
        <v>7216193</v>
      </c>
    </row>
    <row r="18" spans="1:18" x14ac:dyDescent="0.55000000000000004">
      <c r="A18" s="4" t="s">
        <v>6</v>
      </c>
      <c r="B18" s="4" t="s">
        <v>30</v>
      </c>
      <c r="C18" s="4" t="s">
        <v>23</v>
      </c>
      <c r="D18" s="4" t="s">
        <v>17</v>
      </c>
      <c r="E18" s="4" t="s">
        <v>31</v>
      </c>
      <c r="F18" s="11" t="s">
        <v>35</v>
      </c>
      <c r="G18" s="10" t="s">
        <v>13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55000000000000004">
      <c r="A19" s="4" t="s">
        <v>6</v>
      </c>
      <c r="B19" s="4" t="s">
        <v>36</v>
      </c>
      <c r="C19" s="4" t="s">
        <v>7</v>
      </c>
      <c r="D19" s="4" t="s">
        <v>8</v>
      </c>
      <c r="E19" s="4" t="s">
        <v>37</v>
      </c>
      <c r="F19" s="11" t="s">
        <v>38</v>
      </c>
      <c r="G19" s="5">
        <v>2715054</v>
      </c>
      <c r="H19" s="5">
        <v>2388220</v>
      </c>
      <c r="I19" s="5">
        <v>2797101</v>
      </c>
      <c r="J19" s="5">
        <v>2736354</v>
      </c>
      <c r="K19" s="5">
        <v>2591968</v>
      </c>
      <c r="L19" s="5">
        <v>2487475</v>
      </c>
      <c r="M19" s="5">
        <v>2647634</v>
      </c>
      <c r="N19" s="5">
        <v>2720879</v>
      </c>
      <c r="O19" s="5">
        <v>2441734</v>
      </c>
      <c r="P19" s="5">
        <v>2950359</v>
      </c>
      <c r="Q19" s="5">
        <v>2609722</v>
      </c>
      <c r="R19" s="5">
        <v>2715880</v>
      </c>
    </row>
    <row r="20" spans="1:18" x14ac:dyDescent="0.55000000000000004">
      <c r="A20" s="4" t="s">
        <v>6</v>
      </c>
      <c r="B20" s="4" t="s">
        <v>36</v>
      </c>
      <c r="C20" s="4" t="s">
        <v>23</v>
      </c>
      <c r="D20" s="4" t="s">
        <v>8</v>
      </c>
      <c r="E20" s="4" t="s">
        <v>39</v>
      </c>
      <c r="F20" s="11" t="s">
        <v>40</v>
      </c>
      <c r="G20" s="5">
        <v>9080423</v>
      </c>
      <c r="H20" s="5">
        <v>8334110</v>
      </c>
      <c r="I20" s="5">
        <v>9462844</v>
      </c>
      <c r="J20" s="5">
        <v>8206327</v>
      </c>
      <c r="K20" s="5">
        <v>8038437</v>
      </c>
      <c r="L20" s="5">
        <v>8572432</v>
      </c>
      <c r="M20" s="5">
        <v>9056787</v>
      </c>
      <c r="N20" s="5">
        <v>10260894</v>
      </c>
      <c r="O20" s="5">
        <v>10676842</v>
      </c>
      <c r="P20" s="5">
        <v>10793797</v>
      </c>
      <c r="Q20" s="5">
        <v>11520590</v>
      </c>
      <c r="R20" s="5">
        <v>10265578</v>
      </c>
    </row>
    <row r="21" spans="1:18" x14ac:dyDescent="0.55000000000000004">
      <c r="A21" s="4" t="s">
        <v>6</v>
      </c>
      <c r="B21" s="4" t="s">
        <v>36</v>
      </c>
      <c r="C21" s="4" t="s">
        <v>23</v>
      </c>
      <c r="D21" s="4" t="s">
        <v>8</v>
      </c>
      <c r="E21" s="4" t="s">
        <v>39</v>
      </c>
      <c r="F21" s="11" t="s">
        <v>41</v>
      </c>
      <c r="G21" s="12">
        <v>1172956</v>
      </c>
      <c r="H21" s="12">
        <v>1060635</v>
      </c>
      <c r="I21" s="12">
        <v>1224857</v>
      </c>
      <c r="J21" s="12">
        <v>1072255</v>
      </c>
      <c r="K21" s="12">
        <v>1125328</v>
      </c>
      <c r="L21" s="12">
        <v>1245619</v>
      </c>
      <c r="M21" s="12">
        <v>1297620</v>
      </c>
      <c r="N21" s="12">
        <v>1339673</v>
      </c>
      <c r="O21" s="12">
        <v>1291700</v>
      </c>
      <c r="P21" s="12">
        <v>1280900</v>
      </c>
      <c r="Q21" s="12">
        <v>1305024</v>
      </c>
      <c r="R21" s="12">
        <v>1179272</v>
      </c>
    </row>
    <row r="22" spans="1:18" x14ac:dyDescent="0.55000000000000004">
      <c r="A22" s="4" t="s">
        <v>6</v>
      </c>
      <c r="B22" s="4" t="s">
        <v>36</v>
      </c>
      <c r="C22" s="4" t="s">
        <v>23</v>
      </c>
      <c r="D22" s="4" t="s">
        <v>8</v>
      </c>
      <c r="E22" s="4" t="s">
        <v>42</v>
      </c>
      <c r="F22" s="11" t="s">
        <v>43</v>
      </c>
      <c r="G22" s="5">
        <v>2167528</v>
      </c>
      <c r="H22" s="5">
        <v>1986306</v>
      </c>
      <c r="I22" s="5">
        <v>2294142</v>
      </c>
      <c r="J22" s="5">
        <v>2075144</v>
      </c>
      <c r="K22" s="5">
        <v>2004377</v>
      </c>
      <c r="L22" s="5">
        <v>2204219</v>
      </c>
      <c r="M22" s="5">
        <v>2201717</v>
      </c>
      <c r="N22" s="5">
        <v>2215873</v>
      </c>
      <c r="O22" s="5">
        <v>2158113</v>
      </c>
      <c r="P22" s="5">
        <v>2196794</v>
      </c>
      <c r="Q22" s="5">
        <v>2290792</v>
      </c>
      <c r="R22" s="5">
        <v>2181036</v>
      </c>
    </row>
    <row r="23" spans="1:18" x14ac:dyDescent="0.55000000000000004">
      <c r="A23" s="4" t="s">
        <v>6</v>
      </c>
      <c r="B23" s="4" t="s">
        <v>36</v>
      </c>
      <c r="C23" s="4" t="s">
        <v>23</v>
      </c>
      <c r="D23" s="4" t="s">
        <v>8</v>
      </c>
      <c r="E23" s="4" t="s">
        <v>44</v>
      </c>
      <c r="F23" s="11" t="s">
        <v>45</v>
      </c>
      <c r="G23" s="5">
        <v>20800000</v>
      </c>
      <c r="H23" s="5">
        <v>19000000</v>
      </c>
      <c r="I23" s="5">
        <v>21300000</v>
      </c>
      <c r="J23" s="5">
        <v>18700000</v>
      </c>
      <c r="K23" s="5">
        <v>20300000</v>
      </c>
      <c r="L23" s="5">
        <v>20600000</v>
      </c>
      <c r="M23" s="5">
        <v>21100000</v>
      </c>
      <c r="N23" s="5">
        <v>22000000</v>
      </c>
      <c r="O23" s="5">
        <v>20800000</v>
      </c>
      <c r="P23" s="5">
        <v>20800000</v>
      </c>
      <c r="Q23" s="5">
        <v>21300000</v>
      </c>
      <c r="R23" s="5">
        <v>20900000</v>
      </c>
    </row>
    <row r="24" spans="1:18" x14ac:dyDescent="0.55000000000000004">
      <c r="A24" s="4" t="s">
        <v>6</v>
      </c>
      <c r="B24" s="4" t="s">
        <v>46</v>
      </c>
      <c r="C24" s="4" t="s">
        <v>7</v>
      </c>
      <c r="D24" s="4" t="s">
        <v>8</v>
      </c>
      <c r="E24" s="4" t="s">
        <v>47</v>
      </c>
      <c r="F24" s="4" t="s">
        <v>48</v>
      </c>
      <c r="G24" s="5">
        <v>458709</v>
      </c>
      <c r="H24" s="5">
        <v>425178</v>
      </c>
      <c r="I24" s="5">
        <v>430965</v>
      </c>
      <c r="J24" s="5">
        <v>411991</v>
      </c>
      <c r="K24" s="5">
        <v>357617</v>
      </c>
      <c r="L24" s="5">
        <v>354825</v>
      </c>
      <c r="M24" s="5">
        <v>395952</v>
      </c>
      <c r="N24" s="5">
        <v>389527</v>
      </c>
      <c r="O24" s="5">
        <v>336586</v>
      </c>
      <c r="P24" s="5">
        <v>409035</v>
      </c>
      <c r="Q24" s="5">
        <v>411562</v>
      </c>
      <c r="R24" s="5">
        <v>458992</v>
      </c>
    </row>
    <row r="25" spans="1:18" x14ac:dyDescent="0.55000000000000004">
      <c r="A25" s="4" t="s">
        <v>6</v>
      </c>
      <c r="B25" s="4" t="s">
        <v>46</v>
      </c>
      <c r="C25" s="4" t="s">
        <v>7</v>
      </c>
      <c r="D25" s="4" t="s">
        <v>8</v>
      </c>
      <c r="E25" s="4" t="s">
        <v>47</v>
      </c>
      <c r="F25" s="4" t="s">
        <v>49</v>
      </c>
      <c r="G25" s="5">
        <v>1003125</v>
      </c>
      <c r="H25" s="5">
        <v>934616</v>
      </c>
      <c r="I25" s="5">
        <v>1009713</v>
      </c>
      <c r="J25" s="5">
        <v>978842</v>
      </c>
      <c r="K25" s="5">
        <v>950347</v>
      </c>
      <c r="L25" s="5">
        <v>885172</v>
      </c>
      <c r="M25" s="5">
        <v>919692</v>
      </c>
      <c r="N25" s="5">
        <v>930329</v>
      </c>
      <c r="O25" s="5">
        <v>848434</v>
      </c>
      <c r="P25" s="5">
        <v>997396</v>
      </c>
      <c r="Q25" s="5">
        <v>936619</v>
      </c>
      <c r="R25" s="5">
        <v>986303</v>
      </c>
    </row>
    <row r="26" spans="1:18" x14ac:dyDescent="0.55000000000000004">
      <c r="A26" s="4" t="s">
        <v>6</v>
      </c>
      <c r="B26" s="4" t="s">
        <v>46</v>
      </c>
      <c r="C26" s="4" t="s">
        <v>7</v>
      </c>
      <c r="D26" s="4" t="s">
        <v>8</v>
      </c>
      <c r="E26" s="4" t="s">
        <v>47</v>
      </c>
      <c r="F26" s="4" t="s">
        <v>50</v>
      </c>
      <c r="G26" s="5">
        <v>1076360</v>
      </c>
      <c r="H26" s="5">
        <v>979634</v>
      </c>
      <c r="I26" s="5">
        <v>1005178</v>
      </c>
      <c r="J26" s="5">
        <v>931476</v>
      </c>
      <c r="K26" s="5">
        <v>853221</v>
      </c>
      <c r="L26" s="5">
        <v>816263</v>
      </c>
      <c r="M26" s="5">
        <v>865491</v>
      </c>
      <c r="N26" s="5">
        <v>910499</v>
      </c>
      <c r="O26" s="5">
        <v>749967</v>
      </c>
      <c r="P26" s="5">
        <v>908065</v>
      </c>
      <c r="Q26" s="5">
        <v>903852</v>
      </c>
      <c r="R26" s="5">
        <v>924307</v>
      </c>
    </row>
    <row r="27" spans="1:18" x14ac:dyDescent="0.55000000000000004">
      <c r="A27" s="4" t="s">
        <v>6</v>
      </c>
      <c r="B27" s="4" t="s">
        <v>46</v>
      </c>
      <c r="C27" s="4" t="s">
        <v>7</v>
      </c>
      <c r="D27" s="4" t="s">
        <v>8</v>
      </c>
      <c r="E27" s="4" t="s">
        <v>51</v>
      </c>
      <c r="F27" s="4" t="s">
        <v>52</v>
      </c>
      <c r="G27" s="5">
        <v>719670</v>
      </c>
      <c r="H27" s="5">
        <v>663355</v>
      </c>
      <c r="I27" s="5">
        <v>728778</v>
      </c>
      <c r="J27" s="5">
        <v>710072</v>
      </c>
      <c r="K27" s="5">
        <v>686969</v>
      </c>
      <c r="L27" s="5">
        <v>624522</v>
      </c>
      <c r="M27" s="5">
        <v>670047</v>
      </c>
      <c r="N27" s="5">
        <v>664118</v>
      </c>
      <c r="O27" s="5">
        <v>602766</v>
      </c>
      <c r="P27" s="5">
        <v>722503</v>
      </c>
      <c r="Q27" s="5">
        <v>674826</v>
      </c>
      <c r="R27" s="5">
        <v>724097</v>
      </c>
    </row>
    <row r="28" spans="1:18" x14ac:dyDescent="0.55000000000000004">
      <c r="A28" s="13" t="s">
        <v>6</v>
      </c>
      <c r="B28" s="13" t="s">
        <v>53</v>
      </c>
      <c r="C28" s="13" t="s">
        <v>54</v>
      </c>
      <c r="D28" s="13" t="s">
        <v>8</v>
      </c>
      <c r="E28" s="14" t="s">
        <v>9</v>
      </c>
      <c r="F28" s="13" t="s">
        <v>55</v>
      </c>
      <c r="G28" s="5">
        <v>24221</v>
      </c>
      <c r="H28" s="5">
        <v>19600</v>
      </c>
      <c r="I28" s="5">
        <v>19874</v>
      </c>
      <c r="J28" s="5">
        <v>32376</v>
      </c>
      <c r="K28" s="5">
        <v>21146</v>
      </c>
      <c r="L28" s="5">
        <v>18717</v>
      </c>
      <c r="M28" s="5">
        <v>20031</v>
      </c>
      <c r="N28" s="5">
        <v>20447</v>
      </c>
      <c r="O28" s="5">
        <v>18139</v>
      </c>
      <c r="P28" s="5">
        <v>18706</v>
      </c>
      <c r="Q28" s="5">
        <v>19912</v>
      </c>
      <c r="R28" s="5">
        <v>21968</v>
      </c>
    </row>
    <row r="29" spans="1:18" x14ac:dyDescent="0.55000000000000004">
      <c r="A29" s="13" t="s">
        <v>6</v>
      </c>
      <c r="B29" s="13" t="s">
        <v>53</v>
      </c>
      <c r="C29" s="13" t="s">
        <v>54</v>
      </c>
      <c r="D29" s="13" t="s">
        <v>8</v>
      </c>
      <c r="E29" s="14" t="s">
        <v>9</v>
      </c>
      <c r="F29" s="13" t="s">
        <v>56</v>
      </c>
      <c r="G29" s="5">
        <v>28670</v>
      </c>
      <c r="H29" s="5">
        <v>25574</v>
      </c>
      <c r="I29" s="5">
        <v>31910</v>
      </c>
      <c r="J29" s="5">
        <v>42078</v>
      </c>
      <c r="K29" s="5">
        <v>28711</v>
      </c>
      <c r="L29" s="5">
        <v>27840</v>
      </c>
      <c r="M29" s="5">
        <v>28975</v>
      </c>
      <c r="N29" s="5">
        <v>29453</v>
      </c>
      <c r="O29" s="5">
        <v>25610</v>
      </c>
      <c r="P29" s="5">
        <v>30854</v>
      </c>
      <c r="Q29" s="5">
        <v>26225</v>
      </c>
      <c r="R29" s="5">
        <v>32820</v>
      </c>
    </row>
    <row r="30" spans="1:18" x14ac:dyDescent="0.55000000000000004">
      <c r="A30" s="13" t="s">
        <v>6</v>
      </c>
      <c r="B30" s="13" t="s">
        <v>36</v>
      </c>
      <c r="C30" s="13" t="s">
        <v>54</v>
      </c>
      <c r="D30" s="13" t="s">
        <v>8</v>
      </c>
      <c r="E30" s="14" t="s">
        <v>37</v>
      </c>
      <c r="F30" s="13" t="s">
        <v>57</v>
      </c>
      <c r="G30" s="15">
        <v>303</v>
      </c>
      <c r="H30" s="15">
        <v>363</v>
      </c>
      <c r="I30" s="15">
        <v>251</v>
      </c>
      <c r="J30" s="15">
        <v>163</v>
      </c>
      <c r="K30" s="15">
        <v>247</v>
      </c>
      <c r="L30" s="15">
        <v>262</v>
      </c>
      <c r="M30" s="15">
        <v>244</v>
      </c>
      <c r="N30" s="15">
        <v>222</v>
      </c>
      <c r="O30" s="15">
        <v>172</v>
      </c>
      <c r="P30" s="5">
        <v>3486</v>
      </c>
      <c r="Q30" s="15">
        <v>253</v>
      </c>
      <c r="R30" s="15">
        <v>330</v>
      </c>
    </row>
    <row r="31" spans="1:18" x14ac:dyDescent="0.55000000000000004">
      <c r="A31" s="13" t="s">
        <v>6</v>
      </c>
      <c r="B31" s="13" t="s">
        <v>36</v>
      </c>
      <c r="C31" s="13" t="s">
        <v>54</v>
      </c>
      <c r="D31" s="13" t="s">
        <v>8</v>
      </c>
      <c r="E31" s="14" t="s">
        <v>37</v>
      </c>
      <c r="F31" s="13" t="s">
        <v>58</v>
      </c>
      <c r="G31" s="15">
        <v>598</v>
      </c>
      <c r="H31" s="15">
        <v>693</v>
      </c>
      <c r="I31" s="15">
        <v>495</v>
      </c>
      <c r="J31" s="15">
        <v>429</v>
      </c>
      <c r="K31" s="15">
        <v>443</v>
      </c>
      <c r="L31" s="15">
        <v>524</v>
      </c>
      <c r="M31" s="15">
        <v>559</v>
      </c>
      <c r="N31" s="15">
        <v>504</v>
      </c>
      <c r="O31" s="15">
        <v>474</v>
      </c>
      <c r="P31" s="15">
        <v>429</v>
      </c>
      <c r="Q31" s="15">
        <v>667</v>
      </c>
      <c r="R31" s="15">
        <v>818</v>
      </c>
    </row>
    <row r="32" spans="1:18" x14ac:dyDescent="0.55000000000000004">
      <c r="A32" s="13" t="s">
        <v>6</v>
      </c>
      <c r="B32" s="13" t="s">
        <v>30</v>
      </c>
      <c r="C32" s="13" t="s">
        <v>54</v>
      </c>
      <c r="D32" s="13" t="s">
        <v>8</v>
      </c>
      <c r="E32" s="14" t="s">
        <v>31</v>
      </c>
      <c r="F32" s="13" t="s">
        <v>59</v>
      </c>
      <c r="G32" s="10" t="s">
        <v>106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55000000000000004">
      <c r="A33" s="13" t="s">
        <v>6</v>
      </c>
      <c r="B33" s="13" t="s">
        <v>30</v>
      </c>
      <c r="C33" s="13" t="s">
        <v>54</v>
      </c>
      <c r="D33" s="13" t="s">
        <v>8</v>
      </c>
      <c r="E33" s="14" t="s">
        <v>31</v>
      </c>
      <c r="F33" s="13" t="s">
        <v>61</v>
      </c>
      <c r="G33" s="10" t="s">
        <v>13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55000000000000004">
      <c r="A34" s="13" t="s">
        <v>6</v>
      </c>
      <c r="B34" s="13" t="s">
        <v>46</v>
      </c>
      <c r="C34" s="13" t="s">
        <v>54</v>
      </c>
      <c r="D34" s="13" t="s">
        <v>8</v>
      </c>
      <c r="E34" s="14" t="s">
        <v>47</v>
      </c>
      <c r="F34" s="13" t="s">
        <v>62</v>
      </c>
      <c r="G34" s="5">
        <v>2464894</v>
      </c>
      <c r="H34" s="5">
        <v>2224587</v>
      </c>
      <c r="I34" s="5">
        <v>2294408</v>
      </c>
      <c r="J34" s="5">
        <v>2227482</v>
      </c>
      <c r="K34" s="5">
        <v>1865431</v>
      </c>
      <c r="L34" s="5">
        <v>1997480</v>
      </c>
      <c r="M34" s="5">
        <v>2249686</v>
      </c>
      <c r="N34" s="5">
        <v>2216137</v>
      </c>
      <c r="O34" s="5">
        <v>1933764</v>
      </c>
      <c r="P34" s="5">
        <v>2195190</v>
      </c>
      <c r="Q34" s="5">
        <v>2301907</v>
      </c>
      <c r="R34" s="5">
        <v>2545272</v>
      </c>
    </row>
    <row r="35" spans="1:18" x14ac:dyDescent="0.55000000000000004">
      <c r="A35" s="13" t="s">
        <v>6</v>
      </c>
      <c r="B35" s="13" t="s">
        <v>46</v>
      </c>
      <c r="C35" s="13" t="s">
        <v>54</v>
      </c>
      <c r="D35" s="13" t="s">
        <v>8</v>
      </c>
      <c r="E35" s="14" t="s">
        <v>47</v>
      </c>
      <c r="F35" s="13" t="s">
        <v>63</v>
      </c>
      <c r="G35" s="5">
        <v>2028379</v>
      </c>
      <c r="H35" s="5">
        <v>1919774</v>
      </c>
      <c r="I35" s="5">
        <v>2064603</v>
      </c>
      <c r="J35" s="5">
        <v>1891725</v>
      </c>
      <c r="K35" s="5">
        <v>1652994</v>
      </c>
      <c r="L35" s="5">
        <v>1600979</v>
      </c>
      <c r="M35" s="5">
        <v>1762927</v>
      </c>
      <c r="N35" s="5">
        <v>1888899</v>
      </c>
      <c r="O35" s="5">
        <v>1543004</v>
      </c>
      <c r="P35" s="5">
        <v>1729385</v>
      </c>
      <c r="Q35" s="5">
        <v>1799319</v>
      </c>
      <c r="R35" s="5">
        <v>1952980</v>
      </c>
    </row>
    <row r="36" spans="1:18" x14ac:dyDescent="0.55000000000000004">
      <c r="A36" s="13" t="s">
        <v>6</v>
      </c>
      <c r="B36" s="13" t="s">
        <v>46</v>
      </c>
      <c r="C36" s="13" t="s">
        <v>54</v>
      </c>
      <c r="D36" s="13" t="s">
        <v>8</v>
      </c>
      <c r="E36" s="14" t="s">
        <v>47</v>
      </c>
      <c r="F36" s="13" t="s">
        <v>64</v>
      </c>
      <c r="G36" s="5">
        <v>748089</v>
      </c>
      <c r="H36" s="5">
        <v>702251</v>
      </c>
      <c r="I36" s="5">
        <v>774448</v>
      </c>
      <c r="J36" s="5">
        <v>764724</v>
      </c>
      <c r="K36" s="5">
        <v>692187</v>
      </c>
      <c r="L36" s="5">
        <v>687321</v>
      </c>
      <c r="M36" s="5">
        <v>744731</v>
      </c>
      <c r="N36" s="5">
        <v>780482</v>
      </c>
      <c r="O36" s="5">
        <v>681134</v>
      </c>
      <c r="P36" s="5">
        <v>738845</v>
      </c>
      <c r="Q36" s="5">
        <v>728209</v>
      </c>
      <c r="R36" s="5">
        <v>805839</v>
      </c>
    </row>
    <row r="37" spans="1:18" x14ac:dyDescent="0.55000000000000004">
      <c r="A37" s="13" t="s">
        <v>6</v>
      </c>
      <c r="B37" s="13" t="s">
        <v>46</v>
      </c>
      <c r="C37" s="13" t="s">
        <v>54</v>
      </c>
      <c r="D37" s="13" t="s">
        <v>8</v>
      </c>
      <c r="E37" s="14" t="s">
        <v>47</v>
      </c>
      <c r="F37" s="13" t="s">
        <v>65</v>
      </c>
      <c r="G37" s="5">
        <v>702441</v>
      </c>
      <c r="H37" s="5">
        <v>978370</v>
      </c>
      <c r="I37" s="5">
        <v>748852</v>
      </c>
      <c r="J37" s="5">
        <v>707809</v>
      </c>
      <c r="K37" s="5">
        <v>658868</v>
      </c>
      <c r="L37" s="5">
        <v>623405</v>
      </c>
      <c r="M37" s="5">
        <v>689064</v>
      </c>
      <c r="N37" s="5">
        <v>707514</v>
      </c>
      <c r="O37" s="5">
        <v>635938</v>
      </c>
      <c r="P37" s="5">
        <v>705790</v>
      </c>
      <c r="Q37" s="5">
        <v>676655</v>
      </c>
      <c r="R37" s="5">
        <v>744031</v>
      </c>
    </row>
    <row r="38" spans="1:18" x14ac:dyDescent="0.55000000000000004">
      <c r="A38" s="13" t="s">
        <v>6</v>
      </c>
      <c r="B38" s="13" t="s">
        <v>46</v>
      </c>
      <c r="C38" s="13" t="s">
        <v>54</v>
      </c>
      <c r="D38" s="13" t="s">
        <v>8</v>
      </c>
      <c r="E38" s="14" t="s">
        <v>47</v>
      </c>
      <c r="F38" s="13" t="s">
        <v>66</v>
      </c>
      <c r="G38" s="5">
        <v>753017</v>
      </c>
      <c r="H38" s="5">
        <v>710321</v>
      </c>
      <c r="I38" s="5">
        <v>698460</v>
      </c>
      <c r="J38" s="5">
        <v>591289</v>
      </c>
      <c r="K38" s="5">
        <v>455767</v>
      </c>
      <c r="L38" s="5">
        <v>494260</v>
      </c>
      <c r="M38" s="5">
        <v>574456</v>
      </c>
      <c r="N38" s="5">
        <v>578856</v>
      </c>
      <c r="O38" s="5">
        <v>482615</v>
      </c>
      <c r="P38" s="5">
        <v>556104</v>
      </c>
      <c r="Q38" s="5">
        <v>630423</v>
      </c>
      <c r="R38" s="5">
        <v>755055</v>
      </c>
    </row>
    <row r="39" spans="1:18" x14ac:dyDescent="0.55000000000000004">
      <c r="A39" s="13" t="s">
        <v>6</v>
      </c>
      <c r="B39" s="13" t="s">
        <v>46</v>
      </c>
      <c r="C39" s="13" t="s">
        <v>54</v>
      </c>
      <c r="D39" s="13" t="s">
        <v>8</v>
      </c>
      <c r="E39" s="14" t="s">
        <v>47</v>
      </c>
      <c r="F39" s="13" t="s">
        <v>67</v>
      </c>
      <c r="G39" s="5">
        <v>750052</v>
      </c>
      <c r="H39" s="5">
        <v>733723</v>
      </c>
      <c r="I39" s="5">
        <v>741191</v>
      </c>
      <c r="J39" s="5">
        <v>600419</v>
      </c>
      <c r="K39" s="5">
        <v>489178</v>
      </c>
      <c r="L39" s="5">
        <v>473202</v>
      </c>
      <c r="M39" s="5">
        <v>542494</v>
      </c>
      <c r="N39" s="5">
        <v>594959</v>
      </c>
      <c r="O39" s="5">
        <v>466849</v>
      </c>
      <c r="P39" s="5">
        <v>531082</v>
      </c>
      <c r="Q39" s="5">
        <v>612620</v>
      </c>
      <c r="R39" s="5">
        <v>682621</v>
      </c>
    </row>
    <row r="40" spans="1:18" x14ac:dyDescent="0.55000000000000004">
      <c r="A40" s="13" t="s">
        <v>6</v>
      </c>
      <c r="B40" s="13" t="s">
        <v>46</v>
      </c>
      <c r="C40" s="13" t="s">
        <v>54</v>
      </c>
      <c r="D40" s="13" t="s">
        <v>8</v>
      </c>
      <c r="E40" s="14" t="s">
        <v>51</v>
      </c>
      <c r="F40" s="13" t="s">
        <v>68</v>
      </c>
      <c r="G40" s="5">
        <v>98581</v>
      </c>
      <c r="H40" s="5">
        <v>108408</v>
      </c>
      <c r="I40" s="5">
        <v>71729</v>
      </c>
      <c r="J40" s="5">
        <v>50038</v>
      </c>
      <c r="K40" s="5">
        <v>42413</v>
      </c>
      <c r="L40" s="5">
        <v>45414</v>
      </c>
      <c r="M40" s="5">
        <v>50103</v>
      </c>
      <c r="N40" s="5">
        <v>55074</v>
      </c>
      <c r="O40" s="5">
        <v>43331</v>
      </c>
      <c r="P40" s="5">
        <v>37486</v>
      </c>
      <c r="Q40" s="5">
        <v>45609</v>
      </c>
      <c r="R40" s="5">
        <v>72067</v>
      </c>
    </row>
    <row r="41" spans="1:18" x14ac:dyDescent="0.55000000000000004">
      <c r="A41" s="13" t="s">
        <v>6</v>
      </c>
      <c r="B41" s="13" t="s">
        <v>46</v>
      </c>
      <c r="C41" s="13" t="s">
        <v>54</v>
      </c>
      <c r="D41" s="13" t="s">
        <v>8</v>
      </c>
      <c r="E41" s="14" t="s">
        <v>51</v>
      </c>
      <c r="F41" s="13" t="s">
        <v>69</v>
      </c>
      <c r="G41" s="5">
        <v>96843</v>
      </c>
      <c r="H41" s="5">
        <v>116047</v>
      </c>
      <c r="I41" s="5">
        <v>83223</v>
      </c>
      <c r="J41" s="5">
        <v>53096</v>
      </c>
      <c r="K41" s="5">
        <v>47317</v>
      </c>
      <c r="L41" s="5">
        <v>45001</v>
      </c>
      <c r="M41" s="5">
        <v>51994</v>
      </c>
      <c r="N41" s="5">
        <v>52701</v>
      </c>
      <c r="O41" s="5">
        <v>44119</v>
      </c>
      <c r="P41" s="5">
        <v>38058</v>
      </c>
      <c r="Q41" s="5">
        <v>42175</v>
      </c>
      <c r="R41" s="5">
        <v>59594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I44"/>
  <sheetViews>
    <sheetView showGridLines="0" zoomScale="90" zoomScaleNormal="90" workbookViewId="0">
      <pane xSplit="6" ySplit="1" topLeftCell="VA2" activePane="bottomRight" state="frozen"/>
      <selection pane="topRight" activeCell="G1" sqref="G1"/>
      <selection pane="bottomLeft" activeCell="A2" sqref="A2"/>
      <selection pane="bottomRight"/>
    </sheetView>
  </sheetViews>
  <sheetFormatPr defaultColWidth="10.625" defaultRowHeight="24" x14ac:dyDescent="0.2"/>
  <cols>
    <col min="1" max="5" width="10.625" style="18" customWidth="1"/>
    <col min="6" max="6" width="22.625" style="18" customWidth="1"/>
    <col min="7" max="437" width="10.625" style="18" customWidth="1"/>
    <col min="438" max="16384" width="10.625" style="18"/>
  </cols>
  <sheetData>
    <row r="1" spans="1:581" ht="48" x14ac:dyDescent="0.2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6" t="s">
        <v>5</v>
      </c>
      <c r="G1" s="75">
        <v>43831</v>
      </c>
      <c r="H1" s="75">
        <v>43832</v>
      </c>
      <c r="I1" s="75">
        <v>43833</v>
      </c>
      <c r="J1" s="75">
        <v>43834</v>
      </c>
      <c r="K1" s="75">
        <v>43835</v>
      </c>
      <c r="L1" s="75">
        <v>43836</v>
      </c>
      <c r="M1" s="75">
        <v>43837</v>
      </c>
      <c r="N1" s="75">
        <v>43838</v>
      </c>
      <c r="O1" s="75">
        <v>43839</v>
      </c>
      <c r="P1" s="75">
        <v>43840</v>
      </c>
      <c r="Q1" s="75">
        <v>43841</v>
      </c>
      <c r="R1" s="75">
        <v>43842</v>
      </c>
      <c r="S1" s="75">
        <v>43843</v>
      </c>
      <c r="T1" s="75">
        <v>43844</v>
      </c>
      <c r="U1" s="75">
        <v>43845</v>
      </c>
      <c r="V1" s="75">
        <v>43846</v>
      </c>
      <c r="W1" s="75">
        <v>43847</v>
      </c>
      <c r="X1" s="75">
        <v>43848</v>
      </c>
      <c r="Y1" s="75">
        <v>43849</v>
      </c>
      <c r="Z1" s="75">
        <v>43850</v>
      </c>
      <c r="AA1" s="75">
        <v>43851</v>
      </c>
      <c r="AB1" s="75">
        <v>43852</v>
      </c>
      <c r="AC1" s="75">
        <v>43853</v>
      </c>
      <c r="AD1" s="75">
        <v>43854</v>
      </c>
      <c r="AE1" s="75">
        <v>43855</v>
      </c>
      <c r="AF1" s="75">
        <v>43856</v>
      </c>
      <c r="AG1" s="75">
        <v>43857</v>
      </c>
      <c r="AH1" s="75">
        <v>43858</v>
      </c>
      <c r="AI1" s="75">
        <v>43859</v>
      </c>
      <c r="AJ1" s="75">
        <v>43860</v>
      </c>
      <c r="AK1" s="75">
        <v>43861</v>
      </c>
      <c r="AL1" s="75">
        <v>43862</v>
      </c>
      <c r="AM1" s="75">
        <v>43863</v>
      </c>
      <c r="AN1" s="75">
        <v>43864</v>
      </c>
      <c r="AO1" s="75">
        <v>43865</v>
      </c>
      <c r="AP1" s="75">
        <v>43866</v>
      </c>
      <c r="AQ1" s="75">
        <v>43867</v>
      </c>
      <c r="AR1" s="75">
        <v>43868</v>
      </c>
      <c r="AS1" s="75">
        <v>43869</v>
      </c>
      <c r="AT1" s="75">
        <v>43870</v>
      </c>
      <c r="AU1" s="75">
        <v>43871</v>
      </c>
      <c r="AV1" s="75">
        <v>43872</v>
      </c>
      <c r="AW1" s="75">
        <v>43873</v>
      </c>
      <c r="AX1" s="75">
        <v>43874</v>
      </c>
      <c r="AY1" s="75">
        <v>43875</v>
      </c>
      <c r="AZ1" s="75">
        <v>43876</v>
      </c>
      <c r="BA1" s="75">
        <v>43877</v>
      </c>
      <c r="BB1" s="75">
        <v>43878</v>
      </c>
      <c r="BC1" s="75">
        <v>43879</v>
      </c>
      <c r="BD1" s="75">
        <v>43880</v>
      </c>
      <c r="BE1" s="75">
        <v>43881</v>
      </c>
      <c r="BF1" s="75">
        <v>43882</v>
      </c>
      <c r="BG1" s="75">
        <v>43883</v>
      </c>
      <c r="BH1" s="75">
        <v>43884</v>
      </c>
      <c r="BI1" s="75">
        <v>43885</v>
      </c>
      <c r="BJ1" s="75">
        <v>43886</v>
      </c>
      <c r="BK1" s="75">
        <v>43887</v>
      </c>
      <c r="BL1" s="75">
        <v>43888</v>
      </c>
      <c r="BM1" s="75">
        <v>43889</v>
      </c>
      <c r="BN1" s="75">
        <v>43890</v>
      </c>
      <c r="BO1" s="75">
        <v>43891</v>
      </c>
      <c r="BP1" s="75">
        <v>43892</v>
      </c>
      <c r="BQ1" s="75">
        <v>43893</v>
      </c>
      <c r="BR1" s="75">
        <v>43894</v>
      </c>
      <c r="BS1" s="75">
        <v>43895</v>
      </c>
      <c r="BT1" s="75">
        <v>43896</v>
      </c>
      <c r="BU1" s="75">
        <v>43897</v>
      </c>
      <c r="BV1" s="75">
        <v>43898</v>
      </c>
      <c r="BW1" s="75">
        <v>43899</v>
      </c>
      <c r="BX1" s="75">
        <v>43900</v>
      </c>
      <c r="BY1" s="75">
        <v>43901</v>
      </c>
      <c r="BZ1" s="75">
        <v>43902</v>
      </c>
      <c r="CA1" s="75">
        <v>43903</v>
      </c>
      <c r="CB1" s="75">
        <v>43904</v>
      </c>
      <c r="CC1" s="75">
        <v>43905</v>
      </c>
      <c r="CD1" s="75">
        <v>43906</v>
      </c>
      <c r="CE1" s="75">
        <v>43907</v>
      </c>
      <c r="CF1" s="75">
        <v>43908</v>
      </c>
      <c r="CG1" s="75">
        <v>43909</v>
      </c>
      <c r="CH1" s="75">
        <v>43910</v>
      </c>
      <c r="CI1" s="75">
        <v>43911</v>
      </c>
      <c r="CJ1" s="75">
        <v>43912</v>
      </c>
      <c r="CK1" s="75">
        <v>43913</v>
      </c>
      <c r="CL1" s="75">
        <v>43914</v>
      </c>
      <c r="CM1" s="75">
        <v>43915</v>
      </c>
      <c r="CN1" s="75">
        <v>43916</v>
      </c>
      <c r="CO1" s="75">
        <v>43917</v>
      </c>
      <c r="CP1" s="75">
        <v>43918</v>
      </c>
      <c r="CQ1" s="75">
        <v>43919</v>
      </c>
      <c r="CR1" s="75">
        <v>43920</v>
      </c>
      <c r="CS1" s="75">
        <v>43921</v>
      </c>
      <c r="CT1" s="75">
        <v>43922</v>
      </c>
      <c r="CU1" s="75">
        <v>43923</v>
      </c>
      <c r="CV1" s="75">
        <v>43924</v>
      </c>
      <c r="CW1" s="75">
        <v>43925</v>
      </c>
      <c r="CX1" s="75">
        <v>43926</v>
      </c>
      <c r="CY1" s="75">
        <v>43927</v>
      </c>
      <c r="CZ1" s="75">
        <v>43928</v>
      </c>
      <c r="DA1" s="75">
        <v>43929</v>
      </c>
      <c r="DB1" s="75">
        <v>43930</v>
      </c>
      <c r="DC1" s="75">
        <v>43931</v>
      </c>
      <c r="DD1" s="75">
        <v>43932</v>
      </c>
      <c r="DE1" s="75">
        <v>43933</v>
      </c>
      <c r="DF1" s="75">
        <v>43934</v>
      </c>
      <c r="DG1" s="75">
        <v>43935</v>
      </c>
      <c r="DH1" s="75">
        <v>43936</v>
      </c>
      <c r="DI1" s="75">
        <v>43937</v>
      </c>
      <c r="DJ1" s="75">
        <v>43938</v>
      </c>
      <c r="DK1" s="75">
        <v>43939</v>
      </c>
      <c r="DL1" s="75">
        <v>43940</v>
      </c>
      <c r="DM1" s="75">
        <v>43941</v>
      </c>
      <c r="DN1" s="75">
        <v>43942</v>
      </c>
      <c r="DO1" s="75">
        <v>43943</v>
      </c>
      <c r="DP1" s="75">
        <v>43944</v>
      </c>
      <c r="DQ1" s="75">
        <v>43945</v>
      </c>
      <c r="DR1" s="75">
        <v>43946</v>
      </c>
      <c r="DS1" s="75">
        <v>43947</v>
      </c>
      <c r="DT1" s="75">
        <v>43948</v>
      </c>
      <c r="DU1" s="75">
        <v>43949</v>
      </c>
      <c r="DV1" s="75">
        <v>43950</v>
      </c>
      <c r="DW1" s="75">
        <v>43951</v>
      </c>
      <c r="DX1" s="75">
        <v>43952</v>
      </c>
      <c r="DY1" s="75">
        <v>43953</v>
      </c>
      <c r="DZ1" s="75">
        <v>43954</v>
      </c>
      <c r="EA1" s="75">
        <v>43955</v>
      </c>
      <c r="EB1" s="75">
        <v>43956</v>
      </c>
      <c r="EC1" s="75">
        <v>43957</v>
      </c>
      <c r="ED1" s="75">
        <v>43958</v>
      </c>
      <c r="EE1" s="75">
        <v>43959</v>
      </c>
      <c r="EF1" s="75">
        <v>43960</v>
      </c>
      <c r="EG1" s="75">
        <v>43961</v>
      </c>
      <c r="EH1" s="75">
        <v>43962</v>
      </c>
      <c r="EI1" s="75">
        <v>43963</v>
      </c>
      <c r="EJ1" s="75">
        <v>43964</v>
      </c>
      <c r="EK1" s="75">
        <v>43965</v>
      </c>
      <c r="EL1" s="75">
        <v>43966</v>
      </c>
      <c r="EM1" s="75">
        <v>43967</v>
      </c>
      <c r="EN1" s="75">
        <v>43968</v>
      </c>
      <c r="EO1" s="75">
        <v>43969</v>
      </c>
      <c r="EP1" s="75">
        <v>43970</v>
      </c>
      <c r="EQ1" s="75">
        <v>43971</v>
      </c>
      <c r="ER1" s="75">
        <v>43972</v>
      </c>
      <c r="ES1" s="75">
        <v>43973</v>
      </c>
      <c r="ET1" s="75">
        <v>43974</v>
      </c>
      <c r="EU1" s="75">
        <v>43975</v>
      </c>
      <c r="EV1" s="75">
        <v>43976</v>
      </c>
      <c r="EW1" s="75">
        <v>43977</v>
      </c>
      <c r="EX1" s="75">
        <v>43978</v>
      </c>
      <c r="EY1" s="75">
        <v>43979</v>
      </c>
      <c r="EZ1" s="75">
        <v>43980</v>
      </c>
      <c r="FA1" s="75">
        <v>43981</v>
      </c>
      <c r="FB1" s="75">
        <v>43982</v>
      </c>
      <c r="FC1" s="75">
        <v>43983</v>
      </c>
      <c r="FD1" s="75">
        <v>43984</v>
      </c>
      <c r="FE1" s="75">
        <v>43985</v>
      </c>
      <c r="FF1" s="75">
        <v>43986</v>
      </c>
      <c r="FG1" s="75">
        <v>43987</v>
      </c>
      <c r="FH1" s="75">
        <v>43988</v>
      </c>
      <c r="FI1" s="75">
        <v>43989</v>
      </c>
      <c r="FJ1" s="75">
        <v>43990</v>
      </c>
      <c r="FK1" s="75">
        <v>43991</v>
      </c>
      <c r="FL1" s="75">
        <v>43992</v>
      </c>
      <c r="FM1" s="75">
        <v>43993</v>
      </c>
      <c r="FN1" s="75">
        <v>43994</v>
      </c>
      <c r="FO1" s="75">
        <v>43995</v>
      </c>
      <c r="FP1" s="75">
        <v>43996</v>
      </c>
      <c r="FQ1" s="75">
        <v>43997</v>
      </c>
      <c r="FR1" s="75">
        <v>43998</v>
      </c>
      <c r="FS1" s="75">
        <v>43999</v>
      </c>
      <c r="FT1" s="75">
        <v>44000</v>
      </c>
      <c r="FU1" s="75">
        <v>44001</v>
      </c>
      <c r="FV1" s="75">
        <v>44002</v>
      </c>
      <c r="FW1" s="75">
        <v>44003</v>
      </c>
      <c r="FX1" s="75">
        <v>44004</v>
      </c>
      <c r="FY1" s="75">
        <v>44005</v>
      </c>
      <c r="FZ1" s="75">
        <v>44006</v>
      </c>
      <c r="GA1" s="75">
        <v>44007</v>
      </c>
      <c r="GB1" s="75">
        <v>44008</v>
      </c>
      <c r="GC1" s="75">
        <v>44009</v>
      </c>
      <c r="GD1" s="75">
        <v>44010</v>
      </c>
      <c r="GE1" s="75">
        <v>44011</v>
      </c>
      <c r="GF1" s="75">
        <v>44012</v>
      </c>
      <c r="GG1" s="75">
        <v>44013</v>
      </c>
      <c r="GH1" s="75">
        <v>44014</v>
      </c>
      <c r="GI1" s="75">
        <v>44015</v>
      </c>
      <c r="GJ1" s="75">
        <v>44016</v>
      </c>
      <c r="GK1" s="75">
        <v>44017</v>
      </c>
      <c r="GL1" s="75">
        <v>44018</v>
      </c>
      <c r="GM1" s="75">
        <v>44019</v>
      </c>
      <c r="GN1" s="75">
        <v>44020</v>
      </c>
      <c r="GO1" s="75">
        <v>44021</v>
      </c>
      <c r="GP1" s="75">
        <v>44022</v>
      </c>
      <c r="GQ1" s="75">
        <v>44023</v>
      </c>
      <c r="GR1" s="75">
        <v>44024</v>
      </c>
      <c r="GS1" s="75">
        <v>44025</v>
      </c>
      <c r="GT1" s="75">
        <v>44026</v>
      </c>
      <c r="GU1" s="75">
        <v>44027</v>
      </c>
      <c r="GV1" s="75">
        <v>44028</v>
      </c>
      <c r="GW1" s="75">
        <v>44029</v>
      </c>
      <c r="GX1" s="75">
        <v>44030</v>
      </c>
      <c r="GY1" s="75">
        <v>44031</v>
      </c>
      <c r="GZ1" s="75">
        <v>44032</v>
      </c>
      <c r="HA1" s="75">
        <v>44033</v>
      </c>
      <c r="HB1" s="75">
        <v>44034</v>
      </c>
      <c r="HC1" s="75">
        <v>44035</v>
      </c>
      <c r="HD1" s="75">
        <v>44036</v>
      </c>
      <c r="HE1" s="75">
        <v>44037</v>
      </c>
      <c r="HF1" s="75">
        <v>44038</v>
      </c>
      <c r="HG1" s="75">
        <v>44039</v>
      </c>
      <c r="HH1" s="75">
        <v>44040</v>
      </c>
      <c r="HI1" s="75">
        <v>44041</v>
      </c>
      <c r="HJ1" s="75">
        <v>44042</v>
      </c>
      <c r="HK1" s="75">
        <v>44043</v>
      </c>
      <c r="HL1" s="75">
        <v>44044</v>
      </c>
      <c r="HM1" s="75">
        <v>44045</v>
      </c>
      <c r="HN1" s="75">
        <v>44046</v>
      </c>
      <c r="HO1" s="75">
        <v>44047</v>
      </c>
      <c r="HP1" s="75">
        <v>44048</v>
      </c>
      <c r="HQ1" s="75">
        <v>44049</v>
      </c>
      <c r="HR1" s="75">
        <v>44050</v>
      </c>
      <c r="HS1" s="75">
        <v>44051</v>
      </c>
      <c r="HT1" s="75">
        <v>44052</v>
      </c>
      <c r="HU1" s="75">
        <v>44053</v>
      </c>
      <c r="HV1" s="75">
        <v>44054</v>
      </c>
      <c r="HW1" s="75">
        <v>44055</v>
      </c>
      <c r="HX1" s="75">
        <v>44056</v>
      </c>
      <c r="HY1" s="75">
        <v>44057</v>
      </c>
      <c r="HZ1" s="75">
        <v>44058</v>
      </c>
      <c r="IA1" s="75">
        <v>44059</v>
      </c>
      <c r="IB1" s="75">
        <v>44060</v>
      </c>
      <c r="IC1" s="75">
        <v>44061</v>
      </c>
      <c r="ID1" s="75">
        <v>44062</v>
      </c>
      <c r="IE1" s="75">
        <v>44063</v>
      </c>
      <c r="IF1" s="75">
        <v>44064</v>
      </c>
      <c r="IG1" s="75">
        <v>44065</v>
      </c>
      <c r="IH1" s="75">
        <v>44066</v>
      </c>
      <c r="II1" s="75">
        <v>44067</v>
      </c>
      <c r="IJ1" s="75">
        <v>44068</v>
      </c>
      <c r="IK1" s="75">
        <v>44069</v>
      </c>
      <c r="IL1" s="75">
        <v>44070</v>
      </c>
      <c r="IM1" s="75">
        <v>44071</v>
      </c>
      <c r="IN1" s="75">
        <v>44072</v>
      </c>
      <c r="IO1" s="75">
        <v>44073</v>
      </c>
      <c r="IP1" s="75">
        <v>44074</v>
      </c>
      <c r="IQ1" s="75">
        <v>44075</v>
      </c>
      <c r="IR1" s="75">
        <v>44076</v>
      </c>
      <c r="IS1" s="75">
        <v>44077</v>
      </c>
      <c r="IT1" s="75">
        <v>44078</v>
      </c>
      <c r="IU1" s="75">
        <v>44079</v>
      </c>
      <c r="IV1" s="75">
        <v>44080</v>
      </c>
      <c r="IW1" s="75">
        <v>44081</v>
      </c>
      <c r="IX1" s="75">
        <v>44082</v>
      </c>
      <c r="IY1" s="75">
        <v>44083</v>
      </c>
      <c r="IZ1" s="75">
        <v>44084</v>
      </c>
      <c r="JA1" s="75">
        <v>44085</v>
      </c>
      <c r="JB1" s="75">
        <v>44086</v>
      </c>
      <c r="JC1" s="75">
        <v>44087</v>
      </c>
      <c r="JD1" s="75">
        <v>44088</v>
      </c>
      <c r="JE1" s="75">
        <v>44089</v>
      </c>
      <c r="JF1" s="75">
        <v>44090</v>
      </c>
      <c r="JG1" s="75">
        <v>44091</v>
      </c>
      <c r="JH1" s="75">
        <v>44092</v>
      </c>
      <c r="JI1" s="75">
        <v>44093</v>
      </c>
      <c r="JJ1" s="75">
        <v>44094</v>
      </c>
      <c r="JK1" s="75">
        <v>44095</v>
      </c>
      <c r="JL1" s="75">
        <v>44096</v>
      </c>
      <c r="JM1" s="75">
        <v>44097</v>
      </c>
      <c r="JN1" s="75">
        <v>44098</v>
      </c>
      <c r="JO1" s="75">
        <v>44099</v>
      </c>
      <c r="JP1" s="75">
        <v>44100</v>
      </c>
      <c r="JQ1" s="75">
        <v>44101</v>
      </c>
      <c r="JR1" s="75">
        <v>44102</v>
      </c>
      <c r="JS1" s="75">
        <v>44103</v>
      </c>
      <c r="JT1" s="75">
        <v>44104</v>
      </c>
      <c r="JU1" s="75">
        <v>44105</v>
      </c>
      <c r="JV1" s="75">
        <v>44106</v>
      </c>
      <c r="JW1" s="75">
        <v>44107</v>
      </c>
      <c r="JX1" s="75">
        <v>44108</v>
      </c>
      <c r="JY1" s="75">
        <v>44109</v>
      </c>
      <c r="JZ1" s="75">
        <v>44110</v>
      </c>
      <c r="KA1" s="75">
        <v>44111</v>
      </c>
      <c r="KB1" s="75">
        <v>44112</v>
      </c>
      <c r="KC1" s="75">
        <v>44113</v>
      </c>
      <c r="KD1" s="75">
        <v>44114</v>
      </c>
      <c r="KE1" s="75">
        <v>44115</v>
      </c>
      <c r="KF1" s="75">
        <v>44116</v>
      </c>
      <c r="KG1" s="75">
        <v>44117</v>
      </c>
      <c r="KH1" s="75">
        <v>44118</v>
      </c>
      <c r="KI1" s="75">
        <v>44119</v>
      </c>
      <c r="KJ1" s="75">
        <v>44120</v>
      </c>
      <c r="KK1" s="75">
        <v>44121</v>
      </c>
      <c r="KL1" s="75">
        <v>44122</v>
      </c>
      <c r="KM1" s="75">
        <v>44123</v>
      </c>
      <c r="KN1" s="75">
        <v>44124</v>
      </c>
      <c r="KO1" s="75">
        <v>44125</v>
      </c>
      <c r="KP1" s="75">
        <v>44126</v>
      </c>
      <c r="KQ1" s="75">
        <v>44127</v>
      </c>
      <c r="KR1" s="75">
        <v>44128</v>
      </c>
      <c r="KS1" s="75">
        <v>44129</v>
      </c>
      <c r="KT1" s="75">
        <v>44130</v>
      </c>
      <c r="KU1" s="75">
        <v>44131</v>
      </c>
      <c r="KV1" s="75">
        <v>44132</v>
      </c>
      <c r="KW1" s="75">
        <v>44133</v>
      </c>
      <c r="KX1" s="75">
        <v>44134</v>
      </c>
      <c r="KY1" s="75">
        <v>44135</v>
      </c>
      <c r="KZ1" s="75">
        <v>44136</v>
      </c>
      <c r="LA1" s="75">
        <v>44137</v>
      </c>
      <c r="LB1" s="75">
        <v>44138</v>
      </c>
      <c r="LC1" s="75">
        <v>44139</v>
      </c>
      <c r="LD1" s="75">
        <v>44140</v>
      </c>
      <c r="LE1" s="75">
        <v>44141</v>
      </c>
      <c r="LF1" s="75">
        <v>44142</v>
      </c>
      <c r="LG1" s="75">
        <v>44143</v>
      </c>
      <c r="LH1" s="75">
        <v>44144</v>
      </c>
      <c r="LI1" s="75">
        <v>44145</v>
      </c>
      <c r="LJ1" s="75">
        <v>44146</v>
      </c>
      <c r="LK1" s="75">
        <v>44147</v>
      </c>
      <c r="LL1" s="75">
        <v>44148</v>
      </c>
      <c r="LM1" s="75">
        <v>44149</v>
      </c>
      <c r="LN1" s="75">
        <v>44150</v>
      </c>
      <c r="LO1" s="75">
        <v>44151</v>
      </c>
      <c r="LP1" s="75">
        <v>44152</v>
      </c>
      <c r="LQ1" s="75">
        <v>44153</v>
      </c>
      <c r="LR1" s="75">
        <v>44154</v>
      </c>
      <c r="LS1" s="75">
        <v>44155</v>
      </c>
      <c r="LT1" s="75">
        <v>44156</v>
      </c>
      <c r="LU1" s="75">
        <v>44157</v>
      </c>
      <c r="LV1" s="75">
        <v>44158</v>
      </c>
      <c r="LW1" s="75">
        <v>44159</v>
      </c>
      <c r="LX1" s="75">
        <v>44160</v>
      </c>
      <c r="LY1" s="75">
        <v>44161</v>
      </c>
      <c r="LZ1" s="75">
        <v>44162</v>
      </c>
      <c r="MA1" s="75">
        <v>44163</v>
      </c>
      <c r="MB1" s="75">
        <v>44164</v>
      </c>
      <c r="MC1" s="75">
        <v>44165</v>
      </c>
      <c r="MD1" s="75">
        <v>44166</v>
      </c>
      <c r="ME1" s="75">
        <v>44167</v>
      </c>
      <c r="MF1" s="75">
        <v>44168</v>
      </c>
      <c r="MG1" s="75">
        <v>44169</v>
      </c>
      <c r="MH1" s="75">
        <v>44170</v>
      </c>
      <c r="MI1" s="75">
        <v>44171</v>
      </c>
      <c r="MJ1" s="75">
        <v>44172</v>
      </c>
      <c r="MK1" s="75">
        <v>44173</v>
      </c>
      <c r="ML1" s="75">
        <v>44174</v>
      </c>
      <c r="MM1" s="75">
        <v>44175</v>
      </c>
      <c r="MN1" s="75">
        <v>44176</v>
      </c>
      <c r="MO1" s="75">
        <v>44177</v>
      </c>
      <c r="MP1" s="75">
        <v>44178</v>
      </c>
      <c r="MQ1" s="75">
        <v>44179</v>
      </c>
      <c r="MR1" s="75">
        <v>44180</v>
      </c>
      <c r="MS1" s="75">
        <v>44181</v>
      </c>
      <c r="MT1" s="75">
        <v>44182</v>
      </c>
      <c r="MU1" s="75">
        <v>44183</v>
      </c>
      <c r="MV1" s="75">
        <v>44184</v>
      </c>
      <c r="MW1" s="75">
        <v>44185</v>
      </c>
      <c r="MX1" s="75">
        <v>44186</v>
      </c>
      <c r="MY1" s="75">
        <v>44187</v>
      </c>
      <c r="MZ1" s="75">
        <v>44188</v>
      </c>
      <c r="NA1" s="75">
        <v>44189</v>
      </c>
      <c r="NB1" s="75">
        <v>44190</v>
      </c>
      <c r="NC1" s="75">
        <v>44191</v>
      </c>
      <c r="ND1" s="75">
        <v>44192</v>
      </c>
      <c r="NE1" s="75">
        <v>44193</v>
      </c>
      <c r="NF1" s="75">
        <v>44194</v>
      </c>
      <c r="NG1" s="75">
        <v>44195</v>
      </c>
      <c r="NH1" s="75">
        <v>44196</v>
      </c>
      <c r="NI1" s="75">
        <v>44197</v>
      </c>
      <c r="NJ1" s="75">
        <v>44198</v>
      </c>
      <c r="NK1" s="75">
        <v>44199</v>
      </c>
      <c r="NL1" s="75">
        <v>44200</v>
      </c>
      <c r="NM1" s="75">
        <v>44201</v>
      </c>
      <c r="NN1" s="75">
        <v>44202</v>
      </c>
      <c r="NO1" s="75">
        <v>44203</v>
      </c>
      <c r="NP1" s="75">
        <v>44204</v>
      </c>
      <c r="NQ1" s="75">
        <v>44205</v>
      </c>
      <c r="NR1" s="75">
        <v>44206</v>
      </c>
      <c r="NS1" s="75">
        <v>44207</v>
      </c>
      <c r="NT1" s="75">
        <v>44208</v>
      </c>
      <c r="NU1" s="75">
        <v>44209</v>
      </c>
      <c r="NV1" s="75">
        <v>44210</v>
      </c>
      <c r="NW1" s="75">
        <v>44211</v>
      </c>
      <c r="NX1" s="75">
        <v>44212</v>
      </c>
      <c r="NY1" s="75">
        <v>44213</v>
      </c>
      <c r="NZ1" s="75">
        <v>44214</v>
      </c>
      <c r="OA1" s="75">
        <v>44215</v>
      </c>
      <c r="OB1" s="75">
        <v>44216</v>
      </c>
      <c r="OC1" s="75">
        <v>44217</v>
      </c>
      <c r="OD1" s="75">
        <v>44218</v>
      </c>
      <c r="OE1" s="75">
        <v>44219</v>
      </c>
      <c r="OF1" s="75">
        <v>44220</v>
      </c>
      <c r="OG1" s="75">
        <v>44221</v>
      </c>
      <c r="OH1" s="75">
        <v>44222</v>
      </c>
      <c r="OI1" s="75">
        <v>44223</v>
      </c>
      <c r="OJ1" s="75">
        <v>44224</v>
      </c>
      <c r="OK1" s="75">
        <v>44225</v>
      </c>
      <c r="OL1" s="75">
        <v>44226</v>
      </c>
      <c r="OM1" s="75">
        <v>44227</v>
      </c>
      <c r="ON1" s="75">
        <v>44228</v>
      </c>
      <c r="OO1" s="75">
        <v>44229</v>
      </c>
      <c r="OP1" s="75">
        <v>44230</v>
      </c>
      <c r="OQ1" s="75">
        <v>44231</v>
      </c>
      <c r="OR1" s="75">
        <v>44232</v>
      </c>
      <c r="OS1" s="75">
        <v>44233</v>
      </c>
      <c r="OT1" s="75">
        <v>44234</v>
      </c>
      <c r="OU1" s="75">
        <v>44235</v>
      </c>
      <c r="OV1" s="75">
        <v>44236</v>
      </c>
      <c r="OW1" s="75">
        <v>44237</v>
      </c>
      <c r="OX1" s="75">
        <v>44238</v>
      </c>
      <c r="OY1" s="75">
        <v>44239</v>
      </c>
      <c r="OZ1" s="75">
        <v>44240</v>
      </c>
      <c r="PA1" s="75">
        <v>44241</v>
      </c>
      <c r="PB1" s="75">
        <v>44242</v>
      </c>
      <c r="PC1" s="75">
        <v>44243</v>
      </c>
      <c r="PD1" s="75">
        <v>44244</v>
      </c>
      <c r="PE1" s="75">
        <v>44245</v>
      </c>
      <c r="PF1" s="75">
        <v>44246</v>
      </c>
      <c r="PG1" s="75">
        <v>44247</v>
      </c>
      <c r="PH1" s="75">
        <v>44248</v>
      </c>
      <c r="PI1" s="75">
        <v>44249</v>
      </c>
      <c r="PJ1" s="75">
        <v>44250</v>
      </c>
      <c r="PK1" s="75">
        <v>44251</v>
      </c>
      <c r="PL1" s="75">
        <v>44252</v>
      </c>
      <c r="PM1" s="75">
        <v>44253</v>
      </c>
      <c r="PN1" s="75">
        <v>44254</v>
      </c>
      <c r="PO1" s="75">
        <v>44255</v>
      </c>
      <c r="PP1" s="75">
        <v>44256</v>
      </c>
      <c r="PQ1" s="75">
        <v>44257</v>
      </c>
      <c r="PR1" s="75">
        <v>44258</v>
      </c>
      <c r="PS1" s="75">
        <v>44259</v>
      </c>
      <c r="PT1" s="75">
        <v>44260</v>
      </c>
      <c r="PU1" s="75">
        <v>44261</v>
      </c>
      <c r="PV1" s="75">
        <v>44262</v>
      </c>
      <c r="PW1" s="75">
        <v>44263</v>
      </c>
      <c r="PX1" s="75">
        <v>44264</v>
      </c>
      <c r="PY1" s="75">
        <v>44265</v>
      </c>
      <c r="PZ1" s="75">
        <v>44266</v>
      </c>
      <c r="QA1" s="75">
        <v>44267</v>
      </c>
      <c r="QB1" s="75">
        <v>44268</v>
      </c>
      <c r="QC1" s="75">
        <v>44269</v>
      </c>
      <c r="QD1" s="75">
        <v>44270</v>
      </c>
      <c r="QE1" s="75">
        <v>44271</v>
      </c>
      <c r="QF1" s="75">
        <v>44272</v>
      </c>
      <c r="QG1" s="75">
        <v>44273</v>
      </c>
      <c r="QH1" s="75">
        <v>44274</v>
      </c>
      <c r="QI1" s="75">
        <v>44275</v>
      </c>
      <c r="QJ1" s="75">
        <v>44276</v>
      </c>
      <c r="QK1" s="75">
        <v>44277</v>
      </c>
      <c r="QL1" s="75">
        <v>44278</v>
      </c>
      <c r="QM1" s="75">
        <v>44279</v>
      </c>
      <c r="QN1" s="75">
        <v>44280</v>
      </c>
      <c r="QO1" s="75">
        <v>44281</v>
      </c>
      <c r="QP1" s="75">
        <v>44282</v>
      </c>
      <c r="QQ1" s="75">
        <v>44283</v>
      </c>
      <c r="QR1" s="75">
        <v>44284</v>
      </c>
      <c r="QS1" s="75">
        <v>44285</v>
      </c>
      <c r="QT1" s="75">
        <v>44286</v>
      </c>
      <c r="QU1" s="75">
        <v>44287</v>
      </c>
      <c r="QV1" s="75">
        <v>44288</v>
      </c>
      <c r="QW1" s="75">
        <v>44289</v>
      </c>
      <c r="QX1" s="75">
        <v>44290</v>
      </c>
      <c r="QY1" s="75">
        <v>44291</v>
      </c>
      <c r="QZ1" s="75">
        <v>44292</v>
      </c>
      <c r="RA1" s="75">
        <v>44293</v>
      </c>
      <c r="RB1" s="75">
        <v>44294</v>
      </c>
      <c r="RC1" s="75">
        <v>44295</v>
      </c>
      <c r="RD1" s="75">
        <v>44296</v>
      </c>
      <c r="RE1" s="75">
        <v>44297</v>
      </c>
      <c r="RF1" s="75">
        <v>44298</v>
      </c>
      <c r="RG1" s="75">
        <v>44299</v>
      </c>
      <c r="RH1" s="75">
        <v>44300</v>
      </c>
      <c r="RI1" s="75">
        <v>44301</v>
      </c>
      <c r="RJ1" s="75">
        <v>44302</v>
      </c>
      <c r="RK1" s="75">
        <v>44303</v>
      </c>
      <c r="RL1" s="75">
        <v>44304</v>
      </c>
      <c r="RM1" s="75">
        <v>44305</v>
      </c>
      <c r="RN1" s="75">
        <v>44306</v>
      </c>
      <c r="RO1" s="75">
        <v>44307</v>
      </c>
      <c r="RP1" s="75">
        <v>44308</v>
      </c>
      <c r="RQ1" s="75">
        <v>44309</v>
      </c>
      <c r="RR1" s="75">
        <v>44310</v>
      </c>
      <c r="RS1" s="75">
        <v>44311</v>
      </c>
      <c r="RT1" s="75">
        <v>44312</v>
      </c>
      <c r="RU1" s="75">
        <v>44313</v>
      </c>
      <c r="RV1" s="75">
        <v>44314</v>
      </c>
      <c r="RW1" s="75">
        <v>44315</v>
      </c>
      <c r="RX1" s="75">
        <v>44316</v>
      </c>
      <c r="RY1" s="75">
        <v>44317</v>
      </c>
      <c r="RZ1" s="75">
        <v>44318</v>
      </c>
      <c r="SA1" s="75">
        <v>44319</v>
      </c>
      <c r="SB1" s="75">
        <v>44320</v>
      </c>
      <c r="SC1" s="75">
        <v>44321</v>
      </c>
      <c r="SD1" s="75">
        <v>44322</v>
      </c>
      <c r="SE1" s="75">
        <v>44323</v>
      </c>
      <c r="SF1" s="75">
        <v>44324</v>
      </c>
      <c r="SG1" s="75">
        <v>44325</v>
      </c>
      <c r="SH1" s="75">
        <v>44326</v>
      </c>
      <c r="SI1" s="75">
        <v>44327</v>
      </c>
      <c r="SJ1" s="75">
        <v>44328</v>
      </c>
      <c r="SK1" s="75">
        <v>44329</v>
      </c>
      <c r="SL1" s="75">
        <v>44330</v>
      </c>
      <c r="SM1" s="75">
        <v>44331</v>
      </c>
      <c r="SN1" s="75">
        <v>44332</v>
      </c>
      <c r="SO1" s="75">
        <v>44333</v>
      </c>
      <c r="SP1" s="75">
        <v>44334</v>
      </c>
      <c r="SQ1" s="75">
        <v>44335</v>
      </c>
      <c r="SR1" s="75">
        <v>44336</v>
      </c>
      <c r="SS1" s="75">
        <v>44337</v>
      </c>
      <c r="ST1" s="75">
        <v>44338</v>
      </c>
      <c r="SU1" s="75">
        <v>44339</v>
      </c>
      <c r="SV1" s="75">
        <v>44340</v>
      </c>
      <c r="SW1" s="75">
        <v>44341</v>
      </c>
      <c r="SX1" s="75">
        <v>44342</v>
      </c>
      <c r="SY1" s="75">
        <v>44343</v>
      </c>
      <c r="SZ1" s="75">
        <v>44344</v>
      </c>
      <c r="TA1" s="75">
        <v>44345</v>
      </c>
      <c r="TB1" s="75">
        <v>44346</v>
      </c>
      <c r="TC1" s="75">
        <v>44347</v>
      </c>
      <c r="TD1" s="75">
        <v>44348</v>
      </c>
      <c r="TE1" s="75">
        <v>44349</v>
      </c>
      <c r="TF1" s="75">
        <v>44350</v>
      </c>
      <c r="TG1" s="75">
        <v>44351</v>
      </c>
      <c r="TH1" s="75">
        <v>44352</v>
      </c>
      <c r="TI1" s="75">
        <v>44353</v>
      </c>
      <c r="TJ1" s="75">
        <v>44354</v>
      </c>
      <c r="TK1" s="75">
        <v>44355</v>
      </c>
      <c r="TL1" s="75">
        <v>44356</v>
      </c>
      <c r="TM1" s="75">
        <v>44357</v>
      </c>
      <c r="TN1" s="75">
        <v>44358</v>
      </c>
      <c r="TO1" s="75">
        <v>44359</v>
      </c>
      <c r="TP1" s="75">
        <v>44360</v>
      </c>
      <c r="TQ1" s="75">
        <v>44361</v>
      </c>
      <c r="TR1" s="75">
        <v>44362</v>
      </c>
      <c r="TS1" s="75">
        <v>44363</v>
      </c>
      <c r="TT1" s="75">
        <v>44364</v>
      </c>
      <c r="TU1" s="75">
        <v>44365</v>
      </c>
      <c r="TV1" s="75">
        <v>44366</v>
      </c>
      <c r="TW1" s="75">
        <v>44367</v>
      </c>
      <c r="TX1" s="75">
        <v>44368</v>
      </c>
      <c r="TY1" s="75">
        <v>44369</v>
      </c>
      <c r="TZ1" s="75">
        <v>44370</v>
      </c>
      <c r="UA1" s="75">
        <v>44371</v>
      </c>
      <c r="UB1" s="75">
        <v>44372</v>
      </c>
      <c r="UC1" s="75">
        <v>44373</v>
      </c>
      <c r="UD1" s="75">
        <v>44374</v>
      </c>
      <c r="UE1" s="75">
        <v>44375</v>
      </c>
      <c r="UF1" s="75">
        <v>44376</v>
      </c>
      <c r="UG1" s="75">
        <v>44377</v>
      </c>
      <c r="UH1" s="75">
        <v>44378</v>
      </c>
      <c r="UI1" s="75">
        <v>44379</v>
      </c>
      <c r="UJ1" s="75">
        <v>44380</v>
      </c>
      <c r="UK1" s="75">
        <v>44381</v>
      </c>
      <c r="UL1" s="75">
        <v>44382</v>
      </c>
      <c r="UM1" s="75">
        <v>44383</v>
      </c>
      <c r="UN1" s="75">
        <v>44384</v>
      </c>
      <c r="UO1" s="75">
        <v>44385</v>
      </c>
      <c r="UP1" s="75">
        <v>44386</v>
      </c>
      <c r="UQ1" s="75">
        <v>44387</v>
      </c>
      <c r="UR1" s="75">
        <v>44388</v>
      </c>
      <c r="US1" s="75">
        <v>44389</v>
      </c>
      <c r="UT1" s="75">
        <v>44390</v>
      </c>
      <c r="UU1" s="75">
        <v>44391</v>
      </c>
      <c r="UV1" s="75">
        <v>44392</v>
      </c>
      <c r="UW1" s="75">
        <v>44393</v>
      </c>
      <c r="UX1" s="75">
        <v>44394</v>
      </c>
      <c r="UY1" s="75">
        <v>44395</v>
      </c>
      <c r="UZ1" s="75">
        <v>44396</v>
      </c>
      <c r="VA1" s="75">
        <v>44397</v>
      </c>
      <c r="VB1" s="75">
        <v>44398</v>
      </c>
      <c r="VC1" s="75">
        <v>44399</v>
      </c>
      <c r="VD1" s="75">
        <v>44400</v>
      </c>
      <c r="VE1" s="75">
        <v>44401</v>
      </c>
      <c r="VF1" s="75">
        <v>44402</v>
      </c>
      <c r="VG1" s="75">
        <v>44403</v>
      </c>
      <c r="VH1" s="75">
        <v>44404</v>
      </c>
      <c r="VI1" s="75">
        <v>44405</v>
      </c>
    </row>
    <row r="2" spans="1:581" ht="15" customHeight="1" x14ac:dyDescent="0.2">
      <c r="A2" s="18" t="s">
        <v>6</v>
      </c>
      <c r="B2" s="18" t="s">
        <v>53</v>
      </c>
      <c r="C2" s="18" t="s">
        <v>7</v>
      </c>
      <c r="D2" s="18" t="s">
        <v>8</v>
      </c>
      <c r="E2" s="18" t="s">
        <v>9</v>
      </c>
      <c r="F2" s="18" t="s">
        <v>10</v>
      </c>
      <c r="G2" s="19">
        <v>233330</v>
      </c>
      <c r="H2" s="19">
        <v>252899</v>
      </c>
      <c r="I2" s="19">
        <v>225731</v>
      </c>
      <c r="J2" s="19">
        <v>216919</v>
      </c>
      <c r="K2" s="19">
        <v>234611</v>
      </c>
      <c r="L2" s="19">
        <v>153605</v>
      </c>
      <c r="M2" s="19">
        <v>142318</v>
      </c>
      <c r="N2" s="19">
        <v>138700</v>
      </c>
      <c r="O2" s="19">
        <v>139202</v>
      </c>
      <c r="P2" s="19">
        <v>155553</v>
      </c>
      <c r="Q2" s="19">
        <v>150419</v>
      </c>
      <c r="R2" s="19">
        <v>156634</v>
      </c>
      <c r="S2" s="19">
        <v>143982</v>
      </c>
      <c r="T2" s="19">
        <v>138215</v>
      </c>
      <c r="U2" s="19">
        <v>136102</v>
      </c>
      <c r="V2" s="19">
        <v>143219</v>
      </c>
      <c r="W2" s="19">
        <v>155363</v>
      </c>
      <c r="X2" s="19">
        <v>154020</v>
      </c>
      <c r="Y2" s="19">
        <v>162852</v>
      </c>
      <c r="Z2" s="19">
        <v>151027</v>
      </c>
      <c r="AA2" s="19">
        <v>143574</v>
      </c>
      <c r="AB2" s="19">
        <v>142722</v>
      </c>
      <c r="AC2" s="19">
        <v>145672</v>
      </c>
      <c r="AD2" s="19">
        <v>161263</v>
      </c>
      <c r="AE2" s="19">
        <v>154822</v>
      </c>
      <c r="AF2" s="19">
        <v>166247</v>
      </c>
      <c r="AG2" s="19">
        <v>153945</v>
      </c>
      <c r="AH2" s="19">
        <v>144313</v>
      </c>
      <c r="AI2" s="19">
        <v>141870</v>
      </c>
      <c r="AJ2" s="19">
        <v>142709</v>
      </c>
      <c r="AK2" s="19">
        <v>160689</v>
      </c>
      <c r="AL2" s="19">
        <v>155232</v>
      </c>
      <c r="AM2" s="19">
        <v>163819</v>
      </c>
      <c r="AN2" s="19">
        <v>151378</v>
      </c>
      <c r="AO2" s="19">
        <v>145132</v>
      </c>
      <c r="AP2" s="19">
        <v>142956</v>
      </c>
      <c r="AQ2" s="19">
        <v>145528</v>
      </c>
      <c r="AR2" s="19">
        <v>175642</v>
      </c>
      <c r="AS2" s="19">
        <v>164788</v>
      </c>
      <c r="AT2" s="19">
        <v>160446</v>
      </c>
      <c r="AU2" s="19">
        <v>167598</v>
      </c>
      <c r="AV2" s="19">
        <v>152872</v>
      </c>
      <c r="AW2" s="19">
        <v>143318</v>
      </c>
      <c r="AX2" s="19">
        <v>143540</v>
      </c>
      <c r="AY2" s="19">
        <v>158825</v>
      </c>
      <c r="AZ2" s="19">
        <v>153369</v>
      </c>
      <c r="BA2" s="19">
        <v>161449</v>
      </c>
      <c r="BB2" s="19">
        <v>149324</v>
      </c>
      <c r="BC2" s="19">
        <v>142218</v>
      </c>
      <c r="BD2" s="19">
        <v>140976</v>
      </c>
      <c r="BE2" s="19">
        <v>141660</v>
      </c>
      <c r="BF2" s="19">
        <v>158206</v>
      </c>
      <c r="BG2" s="19">
        <v>151424</v>
      </c>
      <c r="BH2" s="19">
        <v>160966</v>
      </c>
      <c r="BI2" s="19">
        <v>148715</v>
      </c>
      <c r="BJ2" s="19">
        <v>141909</v>
      </c>
      <c r="BK2" s="19">
        <v>140889</v>
      </c>
      <c r="BL2" s="19">
        <v>140282</v>
      </c>
      <c r="BM2" s="19">
        <v>156698</v>
      </c>
      <c r="BN2" s="19">
        <v>150203</v>
      </c>
      <c r="BO2" s="20">
        <v>167052</v>
      </c>
      <c r="BP2" s="20">
        <v>153629</v>
      </c>
      <c r="BQ2" s="20">
        <v>147364</v>
      </c>
      <c r="BR2" s="20">
        <v>145082</v>
      </c>
      <c r="BS2" s="20">
        <v>123491</v>
      </c>
      <c r="BT2" s="20">
        <v>168908</v>
      </c>
      <c r="BU2" s="20">
        <v>161929</v>
      </c>
      <c r="BV2" s="20">
        <v>165302</v>
      </c>
      <c r="BW2" s="20">
        <v>153484</v>
      </c>
      <c r="BX2" s="20">
        <v>145982</v>
      </c>
      <c r="BY2" s="20">
        <v>136857</v>
      </c>
      <c r="BZ2" s="20">
        <v>144293</v>
      </c>
      <c r="CA2" s="20">
        <v>164250</v>
      </c>
      <c r="CB2" s="20">
        <v>158691</v>
      </c>
      <c r="CC2" s="20">
        <v>160387</v>
      </c>
      <c r="CD2" s="20">
        <v>151730</v>
      </c>
      <c r="CE2" s="20">
        <v>143713</v>
      </c>
      <c r="CF2" s="20">
        <v>141774</v>
      </c>
      <c r="CG2" s="20">
        <v>139837</v>
      </c>
      <c r="CH2" s="20">
        <v>141549</v>
      </c>
      <c r="CI2" s="20">
        <v>133668</v>
      </c>
      <c r="CJ2" s="20">
        <v>154567</v>
      </c>
      <c r="CK2" s="20">
        <v>129466</v>
      </c>
      <c r="CL2" s="20">
        <v>86362</v>
      </c>
      <c r="CM2" s="20">
        <v>69687</v>
      </c>
      <c r="CN2" s="20">
        <v>21908</v>
      </c>
      <c r="CO2" s="20">
        <v>15514</v>
      </c>
      <c r="CP2" s="20">
        <v>5252</v>
      </c>
      <c r="CQ2" s="20">
        <v>4617</v>
      </c>
      <c r="CR2" s="20">
        <v>3672</v>
      </c>
      <c r="CS2" s="20">
        <v>2945</v>
      </c>
      <c r="CT2" s="20">
        <v>2765</v>
      </c>
      <c r="CU2" s="20">
        <v>2683</v>
      </c>
      <c r="CV2" s="20">
        <v>2446</v>
      </c>
      <c r="CW2" s="20">
        <v>2113</v>
      </c>
      <c r="CX2" s="20">
        <v>1924</v>
      </c>
      <c r="CY2" s="20">
        <v>1902</v>
      </c>
      <c r="CZ2" s="20">
        <v>1852</v>
      </c>
      <c r="DA2" s="20">
        <v>1827</v>
      </c>
      <c r="DB2" s="20">
        <v>1935</v>
      </c>
      <c r="DC2" s="20">
        <v>2369</v>
      </c>
      <c r="DD2" s="21">
        <v>2115</v>
      </c>
      <c r="DE2" s="21">
        <v>1869</v>
      </c>
      <c r="DF2" s="21">
        <v>1997</v>
      </c>
      <c r="DG2" s="21">
        <v>1880</v>
      </c>
      <c r="DH2" s="21">
        <v>1890</v>
      </c>
      <c r="DI2" s="21">
        <v>1944</v>
      </c>
      <c r="DJ2" s="21">
        <v>2220</v>
      </c>
      <c r="DK2" s="21">
        <v>2072</v>
      </c>
      <c r="DL2" s="21">
        <v>1857</v>
      </c>
      <c r="DM2" s="21">
        <v>2228</v>
      </c>
      <c r="DN2" s="21">
        <v>2281</v>
      </c>
      <c r="DO2" s="21">
        <v>2234</v>
      </c>
      <c r="DP2" s="21">
        <v>2180</v>
      </c>
      <c r="DQ2" s="21">
        <v>2507</v>
      </c>
      <c r="DR2" s="21">
        <v>2298</v>
      </c>
      <c r="DS2" s="21">
        <v>2398</v>
      </c>
      <c r="DT2" s="21">
        <v>2524</v>
      </c>
      <c r="DU2" s="21">
        <v>2219</v>
      </c>
      <c r="DV2" s="21">
        <v>2578</v>
      </c>
      <c r="DW2" s="21">
        <v>3214</v>
      </c>
      <c r="DX2" s="21">
        <v>6251</v>
      </c>
      <c r="DY2" s="21">
        <v>5532</v>
      </c>
      <c r="DZ2" s="21">
        <v>5639</v>
      </c>
      <c r="EA2" s="21">
        <v>5298</v>
      </c>
      <c r="EB2" s="21">
        <v>5365</v>
      </c>
      <c r="EC2" s="21">
        <v>5477</v>
      </c>
      <c r="ED2" s="21">
        <v>5490</v>
      </c>
      <c r="EE2" s="21">
        <v>6330</v>
      </c>
      <c r="EF2" s="21">
        <v>6452</v>
      </c>
      <c r="EG2" s="21">
        <v>6363</v>
      </c>
      <c r="EH2" s="21">
        <v>6263</v>
      </c>
      <c r="EI2" s="21">
        <v>6657</v>
      </c>
      <c r="EJ2" s="21">
        <v>6245</v>
      </c>
      <c r="EK2" s="21">
        <v>6818</v>
      </c>
      <c r="EL2" s="21">
        <v>7871</v>
      </c>
      <c r="EM2" s="21">
        <v>9400</v>
      </c>
      <c r="EN2" s="21">
        <v>9987</v>
      </c>
      <c r="EO2" s="21">
        <v>11012</v>
      </c>
      <c r="EP2" s="21">
        <v>10989</v>
      </c>
      <c r="EQ2" s="21">
        <v>11787</v>
      </c>
      <c r="ER2" s="21">
        <v>11675</v>
      </c>
      <c r="ES2" s="21">
        <v>12630</v>
      </c>
      <c r="ET2" s="21">
        <v>13780</v>
      </c>
      <c r="EU2" s="21">
        <v>14234</v>
      </c>
      <c r="EV2" s="21">
        <v>13956</v>
      </c>
      <c r="EW2" s="21">
        <v>13431</v>
      </c>
      <c r="EX2" s="21">
        <v>13669</v>
      </c>
      <c r="EY2" s="21">
        <v>13978</v>
      </c>
      <c r="EZ2" s="21">
        <v>15672</v>
      </c>
      <c r="FA2" s="21">
        <v>16991</v>
      </c>
      <c r="FB2" s="21">
        <v>17286</v>
      </c>
      <c r="FC2" s="21">
        <v>21593</v>
      </c>
      <c r="FD2" s="21">
        <v>20366</v>
      </c>
      <c r="FE2" s="21">
        <v>21028</v>
      </c>
      <c r="FF2" s="21">
        <v>23653</v>
      </c>
      <c r="FG2" s="21">
        <v>27505</v>
      </c>
      <c r="FH2" s="21">
        <v>27030</v>
      </c>
      <c r="FI2" s="21">
        <v>30361</v>
      </c>
      <c r="FJ2" s="21">
        <v>28597</v>
      </c>
      <c r="FK2" s="21">
        <v>27894</v>
      </c>
      <c r="FL2" s="21">
        <v>32554</v>
      </c>
      <c r="FM2" s="21">
        <v>30239</v>
      </c>
      <c r="FN2" s="21">
        <v>33696</v>
      </c>
      <c r="FO2" s="21">
        <v>33909</v>
      </c>
      <c r="FP2" s="21">
        <v>35102</v>
      </c>
      <c r="FQ2" s="21">
        <v>43120</v>
      </c>
      <c r="FR2" s="21">
        <v>44759</v>
      </c>
      <c r="FS2" s="21">
        <v>43665</v>
      </c>
      <c r="FT2" s="21">
        <v>44308</v>
      </c>
      <c r="FU2" s="21">
        <v>53374</v>
      </c>
      <c r="FV2" s="21">
        <v>52555</v>
      </c>
      <c r="FW2" s="21">
        <v>56724</v>
      </c>
      <c r="FX2" s="21">
        <v>51145</v>
      </c>
      <c r="FY2" s="21">
        <v>47476</v>
      </c>
      <c r="FZ2" s="21">
        <v>47797</v>
      </c>
      <c r="GA2" s="21">
        <v>48001</v>
      </c>
      <c r="GB2" s="21">
        <v>57788</v>
      </c>
      <c r="GC2" s="21">
        <v>55901</v>
      </c>
      <c r="GD2" s="21">
        <v>57666</v>
      </c>
      <c r="GE2" s="21">
        <v>54122</v>
      </c>
      <c r="GF2" s="21">
        <v>51340</v>
      </c>
      <c r="GG2" s="21">
        <v>53921</v>
      </c>
      <c r="GH2" s="21">
        <v>67673</v>
      </c>
      <c r="GI2" s="21">
        <v>122207</v>
      </c>
      <c r="GJ2" s="21">
        <v>123529</v>
      </c>
      <c r="GK2" s="21">
        <v>98388</v>
      </c>
      <c r="GL2" s="21">
        <v>116537</v>
      </c>
      <c r="GM2" s="21">
        <v>114169</v>
      </c>
      <c r="GN2" s="21">
        <v>72342</v>
      </c>
      <c r="GO2" s="21">
        <v>65098</v>
      </c>
      <c r="GP2" s="21">
        <v>77262</v>
      </c>
      <c r="GQ2" s="21">
        <v>75090</v>
      </c>
      <c r="GR2" s="21">
        <v>77134</v>
      </c>
      <c r="GS2" s="21">
        <v>66767</v>
      </c>
      <c r="GT2" s="21">
        <v>65692</v>
      </c>
      <c r="GU2" s="21">
        <v>64895</v>
      </c>
      <c r="GV2" s="21">
        <v>60912</v>
      </c>
      <c r="GW2" s="21">
        <v>67689</v>
      </c>
      <c r="GX2" s="21">
        <v>63684</v>
      </c>
      <c r="GY2" s="21">
        <v>70214</v>
      </c>
      <c r="GZ2" s="21">
        <v>65635</v>
      </c>
      <c r="HA2" s="21">
        <v>62183</v>
      </c>
      <c r="HB2" s="21">
        <v>61784</v>
      </c>
      <c r="HC2" s="21">
        <v>64762</v>
      </c>
      <c r="HD2" s="21">
        <v>122260</v>
      </c>
      <c r="HE2" s="21">
        <v>115434</v>
      </c>
      <c r="HF2" s="21">
        <v>104116</v>
      </c>
      <c r="HG2" s="21">
        <v>106556</v>
      </c>
      <c r="HH2" s="21">
        <v>135533</v>
      </c>
      <c r="HI2" s="21">
        <v>104559</v>
      </c>
      <c r="HJ2" s="21">
        <v>72474</v>
      </c>
      <c r="HK2" s="21">
        <v>78838</v>
      </c>
      <c r="HL2" s="21">
        <v>76935</v>
      </c>
      <c r="HM2" s="21">
        <v>83210</v>
      </c>
      <c r="HN2" s="21">
        <v>72296</v>
      </c>
      <c r="HO2" s="21">
        <v>67875</v>
      </c>
      <c r="HP2" s="21">
        <v>66513</v>
      </c>
      <c r="HQ2" s="21">
        <v>66620</v>
      </c>
      <c r="HR2" s="21">
        <v>84290</v>
      </c>
      <c r="HS2" s="21">
        <v>71774</v>
      </c>
      <c r="HT2" s="21">
        <v>84291</v>
      </c>
      <c r="HU2" s="21">
        <v>70848</v>
      </c>
      <c r="HV2" s="21">
        <v>79458</v>
      </c>
      <c r="HW2" s="21">
        <v>78480</v>
      </c>
      <c r="HX2" s="21">
        <v>70253</v>
      </c>
      <c r="HY2" s="21">
        <v>80525</v>
      </c>
      <c r="HZ2" s="21">
        <v>77984</v>
      </c>
      <c r="IA2" s="21">
        <v>79239</v>
      </c>
      <c r="IB2" s="21">
        <v>69979</v>
      </c>
      <c r="IC2" s="21">
        <v>69426</v>
      </c>
      <c r="ID2" s="21">
        <v>68242</v>
      </c>
      <c r="IE2" s="21">
        <v>69722</v>
      </c>
      <c r="IF2" s="21">
        <v>76184</v>
      </c>
      <c r="IG2" s="21">
        <v>72040</v>
      </c>
      <c r="IH2" s="21">
        <v>75776</v>
      </c>
      <c r="II2" s="21">
        <v>72208</v>
      </c>
      <c r="IJ2" s="21">
        <v>68670</v>
      </c>
      <c r="IK2" s="21">
        <v>67702</v>
      </c>
      <c r="IL2" s="21">
        <v>67724</v>
      </c>
      <c r="IM2" s="21">
        <v>81824</v>
      </c>
      <c r="IN2" s="21">
        <v>71845</v>
      </c>
      <c r="IO2" s="21">
        <v>84967</v>
      </c>
      <c r="IP2" s="21">
        <v>73176</v>
      </c>
      <c r="IQ2" s="21">
        <v>69085</v>
      </c>
      <c r="IR2" s="21">
        <v>71168</v>
      </c>
      <c r="IS2" s="21">
        <v>120831</v>
      </c>
      <c r="IT2" s="21">
        <v>127066</v>
      </c>
      <c r="IU2" s="21">
        <v>101967</v>
      </c>
      <c r="IV2" s="21">
        <v>110166</v>
      </c>
      <c r="IW2" s="21">
        <v>132912</v>
      </c>
      <c r="IX2" s="21">
        <v>104123</v>
      </c>
      <c r="IY2" s="21">
        <v>75202</v>
      </c>
      <c r="IZ2" s="21">
        <v>69494</v>
      </c>
      <c r="JA2" s="21">
        <v>78300</v>
      </c>
      <c r="JB2" s="21">
        <v>71962</v>
      </c>
      <c r="JC2" s="21">
        <v>80632</v>
      </c>
      <c r="JD2" s="21">
        <v>73734</v>
      </c>
      <c r="JE2" s="21">
        <v>70295</v>
      </c>
      <c r="JF2" s="21">
        <v>68055</v>
      </c>
      <c r="JG2" s="21">
        <v>70890</v>
      </c>
      <c r="JH2" s="21">
        <v>88209</v>
      </c>
      <c r="JI2" s="21">
        <v>76664</v>
      </c>
      <c r="JJ2" s="21">
        <v>85107</v>
      </c>
      <c r="JK2" s="21">
        <v>73788</v>
      </c>
      <c r="JL2" s="21">
        <v>69355</v>
      </c>
      <c r="JM2" s="21">
        <v>68868</v>
      </c>
      <c r="JN2" s="21">
        <v>69232</v>
      </c>
      <c r="JO2" s="21">
        <v>83939</v>
      </c>
      <c r="JP2" s="21">
        <v>77817</v>
      </c>
      <c r="JQ2" s="21">
        <v>88416</v>
      </c>
      <c r="JR2" s="21">
        <v>70822</v>
      </c>
      <c r="JS2" s="21">
        <v>69711</v>
      </c>
      <c r="JT2" s="21">
        <v>70820</v>
      </c>
      <c r="JU2" s="19">
        <v>73365</v>
      </c>
      <c r="JV2" s="19">
        <v>86850</v>
      </c>
      <c r="JW2" s="19">
        <v>80476</v>
      </c>
      <c r="JX2" s="19">
        <v>91579</v>
      </c>
      <c r="JY2" s="19">
        <v>77195</v>
      </c>
      <c r="JZ2" s="19">
        <v>72371</v>
      </c>
      <c r="KA2" s="19">
        <v>72421</v>
      </c>
      <c r="KB2" s="19">
        <v>73367</v>
      </c>
      <c r="KC2" s="19">
        <v>92222</v>
      </c>
      <c r="KD2" s="19">
        <v>78835</v>
      </c>
      <c r="KE2" s="19">
        <v>88686</v>
      </c>
      <c r="KF2" s="19">
        <v>76902</v>
      </c>
      <c r="KG2" s="19">
        <v>79515</v>
      </c>
      <c r="KH2" s="19">
        <v>74963</v>
      </c>
      <c r="KI2" s="19">
        <v>73142</v>
      </c>
      <c r="KJ2" s="19">
        <v>95016</v>
      </c>
      <c r="KK2" s="19">
        <v>73724</v>
      </c>
      <c r="KL2" s="19">
        <v>81146</v>
      </c>
      <c r="KM2" s="19">
        <v>74722</v>
      </c>
      <c r="KN2" s="19">
        <v>72231</v>
      </c>
      <c r="KO2" s="19">
        <v>72419</v>
      </c>
      <c r="KP2" s="19">
        <v>111745</v>
      </c>
      <c r="KQ2" s="19">
        <v>102061</v>
      </c>
      <c r="KR2" s="19">
        <v>74260</v>
      </c>
      <c r="KS2" s="19">
        <v>120197</v>
      </c>
      <c r="KT2" s="19">
        <v>86323</v>
      </c>
      <c r="KU2" s="19">
        <v>79130</v>
      </c>
      <c r="KV2" s="19">
        <v>72799</v>
      </c>
      <c r="KW2" s="19">
        <v>78065</v>
      </c>
      <c r="KX2" s="19">
        <v>92142</v>
      </c>
      <c r="KY2" s="19">
        <v>82117</v>
      </c>
      <c r="KZ2" s="19">
        <v>94082</v>
      </c>
      <c r="LA2" s="19">
        <v>84785</v>
      </c>
      <c r="LB2" s="19">
        <v>80195</v>
      </c>
      <c r="LC2" s="19">
        <v>78268</v>
      </c>
      <c r="LD2" s="19">
        <v>79372</v>
      </c>
      <c r="LE2" s="19">
        <v>97085</v>
      </c>
      <c r="LF2" s="19">
        <v>83468</v>
      </c>
      <c r="LG2" s="19">
        <v>100356</v>
      </c>
      <c r="LH2" s="19">
        <v>83871</v>
      </c>
      <c r="LI2" s="19">
        <v>79872</v>
      </c>
      <c r="LJ2" s="19">
        <v>78849</v>
      </c>
      <c r="LK2" s="19">
        <v>79195</v>
      </c>
      <c r="LL2" s="19">
        <v>98520</v>
      </c>
      <c r="LM2" s="19">
        <v>85527</v>
      </c>
      <c r="LN2" s="19">
        <v>95574</v>
      </c>
      <c r="LO2" s="19">
        <v>85579</v>
      </c>
      <c r="LP2" s="19">
        <v>82635</v>
      </c>
      <c r="LQ2" s="19">
        <v>110633</v>
      </c>
      <c r="LR2" s="19">
        <v>106900</v>
      </c>
      <c r="LS2" s="19">
        <v>88620</v>
      </c>
      <c r="LT2" s="19">
        <v>90540</v>
      </c>
      <c r="LU2" s="19">
        <v>113729</v>
      </c>
      <c r="LV2" s="19">
        <v>95830</v>
      </c>
      <c r="LW2" s="19">
        <v>82594</v>
      </c>
      <c r="LX2" s="19">
        <v>82541</v>
      </c>
      <c r="LY2" s="19">
        <v>83143</v>
      </c>
      <c r="LZ2" s="19">
        <v>95300</v>
      </c>
      <c r="MA2" s="19">
        <v>88142</v>
      </c>
      <c r="MB2" s="19">
        <v>98257</v>
      </c>
      <c r="MC2" s="19">
        <v>86999</v>
      </c>
      <c r="MD2" s="19">
        <v>81940</v>
      </c>
      <c r="ME2" s="19">
        <v>80035</v>
      </c>
      <c r="MF2" s="19">
        <v>81284</v>
      </c>
      <c r="MG2" s="19">
        <v>98395</v>
      </c>
      <c r="MH2" s="19">
        <v>87452</v>
      </c>
      <c r="MI2" s="19">
        <v>93893</v>
      </c>
      <c r="MJ2" s="19">
        <v>86095</v>
      </c>
      <c r="MK2" s="19">
        <v>81830</v>
      </c>
      <c r="ML2" s="19">
        <v>109737</v>
      </c>
      <c r="MM2" s="19">
        <v>105261</v>
      </c>
      <c r="MN2" s="19">
        <v>97375</v>
      </c>
      <c r="MO2" s="19">
        <v>88003</v>
      </c>
      <c r="MP2" s="19">
        <v>116949</v>
      </c>
      <c r="MQ2" s="19">
        <v>99024</v>
      </c>
      <c r="MR2" s="19">
        <v>79736</v>
      </c>
      <c r="MS2" s="19">
        <v>80511</v>
      </c>
      <c r="MT2" s="19">
        <v>79705</v>
      </c>
      <c r="MU2" s="19">
        <v>93624</v>
      </c>
      <c r="MV2" s="19">
        <v>87455</v>
      </c>
      <c r="MW2" s="19">
        <v>106931</v>
      </c>
      <c r="MX2" s="19">
        <v>84938</v>
      </c>
      <c r="MY2" s="19">
        <v>78325</v>
      </c>
      <c r="MZ2" s="19">
        <v>76456</v>
      </c>
      <c r="NA2" s="19">
        <v>75038</v>
      </c>
      <c r="NB2" s="19">
        <v>86600</v>
      </c>
      <c r="NC2" s="19">
        <v>85045</v>
      </c>
      <c r="ND2" s="19">
        <v>81361</v>
      </c>
      <c r="NE2" s="19">
        <v>75273</v>
      </c>
      <c r="NF2" s="19">
        <v>92515</v>
      </c>
      <c r="NG2" s="19">
        <v>100085</v>
      </c>
      <c r="NH2" s="19">
        <v>72071</v>
      </c>
      <c r="NI2" s="19">
        <v>67985</v>
      </c>
      <c r="NJ2" s="19">
        <v>80226</v>
      </c>
      <c r="NK2" s="19">
        <v>90885</v>
      </c>
      <c r="NL2" s="19">
        <v>78089</v>
      </c>
      <c r="NM2" s="19">
        <v>57490</v>
      </c>
      <c r="NN2" s="19">
        <v>49117</v>
      </c>
      <c r="NO2" s="19">
        <v>42450</v>
      </c>
      <c r="NP2" s="19">
        <v>47017</v>
      </c>
      <c r="NQ2" s="19">
        <v>35608</v>
      </c>
      <c r="NR2" s="19">
        <v>35305</v>
      </c>
      <c r="NS2" s="19">
        <v>28157</v>
      </c>
      <c r="NT2" s="19">
        <v>25803</v>
      </c>
      <c r="NU2" s="19">
        <v>24804</v>
      </c>
      <c r="NV2" s="19">
        <v>21604</v>
      </c>
      <c r="NW2" s="19">
        <v>22884</v>
      </c>
      <c r="NX2" s="19">
        <v>21709</v>
      </c>
      <c r="NY2" s="19">
        <v>23951</v>
      </c>
      <c r="NZ2" s="19">
        <v>23585</v>
      </c>
      <c r="OA2" s="19">
        <v>22154</v>
      </c>
      <c r="OB2" s="19">
        <v>21946</v>
      </c>
      <c r="OC2" s="19">
        <v>22273</v>
      </c>
      <c r="OD2" s="19">
        <v>25567</v>
      </c>
      <c r="OE2" s="19">
        <v>22525</v>
      </c>
      <c r="OF2" s="19">
        <v>29422</v>
      </c>
      <c r="OG2" s="19">
        <v>25845</v>
      </c>
      <c r="OH2" s="19">
        <v>23948</v>
      </c>
      <c r="OI2" s="19">
        <v>23690</v>
      </c>
      <c r="OJ2" s="19">
        <v>24102</v>
      </c>
      <c r="OK2" s="19">
        <v>31770</v>
      </c>
      <c r="OL2" s="19">
        <v>27211</v>
      </c>
      <c r="OM2" s="19">
        <v>34400</v>
      </c>
      <c r="ON2" s="19">
        <v>29973</v>
      </c>
      <c r="OO2" s="19">
        <v>31459</v>
      </c>
      <c r="OP2" s="19">
        <v>30907</v>
      </c>
      <c r="OQ2" s="19">
        <v>31334</v>
      </c>
      <c r="OR2" s="19">
        <v>41021</v>
      </c>
      <c r="OS2" s="19">
        <v>34869</v>
      </c>
      <c r="OT2" s="19">
        <v>41478</v>
      </c>
      <c r="OU2" s="19">
        <v>36660</v>
      </c>
      <c r="OV2" s="19">
        <v>34710</v>
      </c>
      <c r="OW2" s="19">
        <v>36428</v>
      </c>
      <c r="OX2" s="19">
        <v>39859</v>
      </c>
      <c r="OY2" s="19">
        <v>43793</v>
      </c>
      <c r="OZ2" s="19">
        <v>38237</v>
      </c>
      <c r="PA2" s="19">
        <v>49310</v>
      </c>
      <c r="PB2" s="19">
        <v>42992</v>
      </c>
      <c r="PC2" s="19">
        <v>42052</v>
      </c>
      <c r="PD2" s="19">
        <v>29204</v>
      </c>
      <c r="PE2" s="19">
        <v>37818</v>
      </c>
      <c r="PF2" s="19">
        <v>46103</v>
      </c>
      <c r="PG2" s="19">
        <v>40723</v>
      </c>
      <c r="PH2" s="19">
        <v>44778</v>
      </c>
      <c r="PI2" s="19">
        <v>42450</v>
      </c>
      <c r="PJ2" s="19">
        <v>40037</v>
      </c>
      <c r="PK2" s="19">
        <v>40263</v>
      </c>
      <c r="PL2" s="19">
        <v>62761</v>
      </c>
      <c r="PM2" s="19">
        <v>54738</v>
      </c>
      <c r="PN2" s="19">
        <v>46610</v>
      </c>
      <c r="PO2" s="19">
        <v>66881</v>
      </c>
      <c r="PP2" s="19">
        <v>51836</v>
      </c>
      <c r="PQ2" s="19">
        <v>47481</v>
      </c>
      <c r="PR2" s="19">
        <v>45784</v>
      </c>
      <c r="PS2" s="19">
        <v>46126</v>
      </c>
      <c r="PT2" s="19">
        <v>60211</v>
      </c>
      <c r="PU2" s="19">
        <v>50102</v>
      </c>
      <c r="PV2" s="19">
        <v>61971</v>
      </c>
      <c r="PW2" s="79">
        <v>52121</v>
      </c>
      <c r="PX2" s="77">
        <v>48416</v>
      </c>
      <c r="PY2" s="77">
        <v>47445</v>
      </c>
      <c r="PZ2" s="77">
        <v>48182</v>
      </c>
      <c r="QA2" s="77">
        <v>61158</v>
      </c>
      <c r="QB2" s="77">
        <v>51204</v>
      </c>
      <c r="QC2" s="77">
        <v>58371</v>
      </c>
      <c r="QD2" s="77">
        <v>52503</v>
      </c>
      <c r="QE2" s="77">
        <v>48875</v>
      </c>
      <c r="QF2" s="77">
        <v>48310</v>
      </c>
      <c r="QG2" s="77">
        <v>48763</v>
      </c>
      <c r="QH2" s="77">
        <v>62129</v>
      </c>
      <c r="QI2" s="77">
        <v>52073</v>
      </c>
      <c r="QJ2" s="77">
        <v>58507</v>
      </c>
      <c r="QK2" s="77">
        <v>52521</v>
      </c>
      <c r="QL2" s="77">
        <v>49540</v>
      </c>
      <c r="QM2" s="77">
        <v>48797</v>
      </c>
      <c r="QN2" s="77">
        <v>52669</v>
      </c>
      <c r="QO2" s="77">
        <v>73143</v>
      </c>
      <c r="QP2" s="77">
        <v>66697</v>
      </c>
      <c r="QQ2" s="77">
        <v>68272</v>
      </c>
      <c r="QR2" s="77">
        <v>58026</v>
      </c>
      <c r="QS2" s="77">
        <v>52905</v>
      </c>
      <c r="QT2" s="77">
        <v>46689</v>
      </c>
      <c r="QU2" s="77">
        <v>54445</v>
      </c>
      <c r="QV2" s="77">
        <v>70366</v>
      </c>
      <c r="QW2" s="77">
        <v>60124</v>
      </c>
      <c r="QX2" s="77">
        <v>69317</v>
      </c>
      <c r="QY2" s="77">
        <v>60306</v>
      </c>
      <c r="QZ2" s="77">
        <v>58385</v>
      </c>
      <c r="RA2" s="77">
        <v>58906</v>
      </c>
      <c r="RB2" s="77">
        <v>71885</v>
      </c>
      <c r="RC2" s="77">
        <v>101077</v>
      </c>
      <c r="RD2" s="77">
        <v>101477</v>
      </c>
      <c r="RE2" s="77">
        <v>70140</v>
      </c>
      <c r="RF2" s="77">
        <v>60013</v>
      </c>
      <c r="RG2" s="77">
        <v>54408</v>
      </c>
      <c r="RH2" s="77">
        <v>59808</v>
      </c>
      <c r="RI2" s="77">
        <v>64993</v>
      </c>
      <c r="RJ2" s="77">
        <v>63546</v>
      </c>
      <c r="RK2" s="77">
        <v>62501</v>
      </c>
      <c r="RL2" s="77">
        <v>61356</v>
      </c>
      <c r="RM2" s="77">
        <v>51525</v>
      </c>
      <c r="RN2" s="77">
        <v>41814</v>
      </c>
      <c r="RO2" s="77">
        <v>33459</v>
      </c>
      <c r="RP2" s="77">
        <v>31489</v>
      </c>
      <c r="RQ2" s="77">
        <v>32425</v>
      </c>
      <c r="RR2" s="77">
        <v>28844</v>
      </c>
      <c r="RS2" s="77">
        <v>27472</v>
      </c>
      <c r="RT2" s="77">
        <v>27701</v>
      </c>
      <c r="RU2" s="77">
        <v>24855</v>
      </c>
      <c r="RV2" s="77">
        <v>23981</v>
      </c>
      <c r="RW2" s="77">
        <v>22969</v>
      </c>
      <c r="RX2" s="77">
        <v>26363</v>
      </c>
      <c r="RY2" s="77">
        <v>21378</v>
      </c>
      <c r="RZ2" s="77">
        <v>21529</v>
      </c>
      <c r="SA2" s="77">
        <v>22280</v>
      </c>
      <c r="SB2" s="77">
        <v>20139</v>
      </c>
      <c r="SC2" s="77">
        <v>18693</v>
      </c>
      <c r="SD2" s="77">
        <v>15080</v>
      </c>
      <c r="SE2" s="77">
        <v>15756</v>
      </c>
      <c r="SF2" s="77">
        <v>15313</v>
      </c>
      <c r="SG2" s="77">
        <v>15908</v>
      </c>
      <c r="SH2" s="77">
        <v>15158</v>
      </c>
      <c r="SI2" s="77">
        <v>14798</v>
      </c>
      <c r="SJ2" s="77">
        <v>14509</v>
      </c>
      <c r="SK2" s="77">
        <v>14329</v>
      </c>
      <c r="SL2" s="77">
        <v>15033</v>
      </c>
      <c r="SM2" s="77">
        <v>14502</v>
      </c>
      <c r="SN2" s="77">
        <v>16054</v>
      </c>
      <c r="SO2" s="77">
        <v>15299</v>
      </c>
      <c r="SP2" s="77">
        <v>15031</v>
      </c>
      <c r="SQ2" s="77">
        <v>14553</v>
      </c>
      <c r="SR2" s="77">
        <v>14857</v>
      </c>
      <c r="SS2" s="77">
        <v>17643</v>
      </c>
      <c r="ST2" s="77">
        <v>14683</v>
      </c>
      <c r="SU2" s="77">
        <v>16052</v>
      </c>
      <c r="SV2" s="77">
        <v>15586</v>
      </c>
      <c r="SW2" s="77">
        <v>15280</v>
      </c>
      <c r="SX2" s="77">
        <v>14582</v>
      </c>
      <c r="SY2" s="77">
        <v>15092</v>
      </c>
      <c r="SZ2" s="77">
        <v>18007</v>
      </c>
      <c r="TA2" s="77">
        <v>15288</v>
      </c>
      <c r="TB2" s="77">
        <v>17060</v>
      </c>
      <c r="TC2" s="77">
        <v>16721</v>
      </c>
      <c r="TD2" s="77">
        <v>15580</v>
      </c>
      <c r="TE2" s="77">
        <v>17532</v>
      </c>
      <c r="TF2" s="77">
        <v>16114</v>
      </c>
      <c r="TG2" s="77">
        <v>20216</v>
      </c>
      <c r="TH2" s="77">
        <v>19272</v>
      </c>
      <c r="TI2" s="77">
        <v>19562</v>
      </c>
      <c r="TJ2" s="77">
        <v>17976</v>
      </c>
      <c r="TK2" s="77">
        <v>17535</v>
      </c>
      <c r="TL2" s="77">
        <v>19027</v>
      </c>
      <c r="TM2" s="77">
        <v>19837</v>
      </c>
      <c r="TN2" s="77">
        <v>18916</v>
      </c>
      <c r="TO2" s="77">
        <v>20288</v>
      </c>
      <c r="TP2" s="77">
        <v>21288</v>
      </c>
      <c r="TQ2" s="77">
        <v>22075</v>
      </c>
      <c r="TR2" s="77">
        <v>20694</v>
      </c>
      <c r="TS2" s="77">
        <v>20615</v>
      </c>
      <c r="TT2" s="77">
        <v>20552</v>
      </c>
      <c r="TU2" s="77">
        <v>24711</v>
      </c>
      <c r="TV2" s="77">
        <v>21385</v>
      </c>
      <c r="TW2" s="77">
        <v>23381</v>
      </c>
      <c r="TX2" s="77">
        <v>22796</v>
      </c>
      <c r="TY2" s="77">
        <v>21841</v>
      </c>
      <c r="TZ2" s="77">
        <v>21167</v>
      </c>
      <c r="UA2" s="77">
        <v>21570</v>
      </c>
      <c r="UB2" s="77">
        <v>25066</v>
      </c>
      <c r="UC2" s="77">
        <v>21812</v>
      </c>
      <c r="UD2" s="77">
        <v>22386</v>
      </c>
      <c r="UE2" s="77">
        <v>22312</v>
      </c>
      <c r="UF2" s="77">
        <v>20806</v>
      </c>
      <c r="UG2" s="77">
        <v>20588</v>
      </c>
      <c r="UH2" s="77">
        <v>19426</v>
      </c>
      <c r="UI2" s="77">
        <v>22395</v>
      </c>
      <c r="UJ2" s="77">
        <v>19464</v>
      </c>
      <c r="UK2" s="77">
        <v>20176</v>
      </c>
      <c r="UL2" s="77">
        <v>19907</v>
      </c>
      <c r="UM2" s="77">
        <v>18975</v>
      </c>
      <c r="UN2" s="77">
        <v>17828</v>
      </c>
      <c r="UO2" s="77">
        <v>17507</v>
      </c>
      <c r="UP2" s="77">
        <v>17845</v>
      </c>
      <c r="UQ2" s="77">
        <v>15299</v>
      </c>
      <c r="UR2" s="77">
        <v>15756</v>
      </c>
      <c r="US2" s="77">
        <v>13993</v>
      </c>
      <c r="UT2" s="77">
        <v>10181</v>
      </c>
      <c r="UU2" s="77">
        <v>10015</v>
      </c>
      <c r="UV2" s="77">
        <v>9424</v>
      </c>
      <c r="UW2" s="77">
        <v>9801</v>
      </c>
      <c r="UX2" s="77">
        <v>9121</v>
      </c>
      <c r="UY2" s="77">
        <v>8059</v>
      </c>
      <c r="UZ2" s="77">
        <v>9264</v>
      </c>
      <c r="VA2" s="77">
        <v>8498</v>
      </c>
      <c r="VB2" s="77">
        <v>2066</v>
      </c>
      <c r="VC2" s="77">
        <v>920</v>
      </c>
      <c r="VD2" s="77">
        <v>1534</v>
      </c>
      <c r="VE2" s="77">
        <v>1197</v>
      </c>
      <c r="VF2" s="77">
        <v>870</v>
      </c>
      <c r="VG2" s="77">
        <v>980</v>
      </c>
      <c r="VH2" s="77">
        <v>1033</v>
      </c>
      <c r="VI2" s="77">
        <v>871</v>
      </c>
    </row>
    <row r="3" spans="1:581" ht="15" customHeight="1" x14ac:dyDescent="0.2">
      <c r="A3" s="18" t="s">
        <v>6</v>
      </c>
      <c r="B3" s="18" t="s">
        <v>53</v>
      </c>
      <c r="C3" s="18" t="s">
        <v>7</v>
      </c>
      <c r="D3" s="18" t="s">
        <v>8</v>
      </c>
      <c r="E3" s="22" t="s">
        <v>11</v>
      </c>
      <c r="F3" s="22" t="s">
        <v>12</v>
      </c>
      <c r="G3" s="23" t="s">
        <v>70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78"/>
      <c r="PX3" s="78"/>
      <c r="PY3" s="78"/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/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/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/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/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/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/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/>
    </row>
    <row r="4" spans="1:581" ht="15" customHeight="1" x14ac:dyDescent="0.2">
      <c r="A4" s="18" t="s">
        <v>6</v>
      </c>
      <c r="B4" s="18" t="s">
        <v>53</v>
      </c>
      <c r="C4" s="18" t="s">
        <v>7</v>
      </c>
      <c r="D4" s="18" t="s">
        <v>8</v>
      </c>
      <c r="E4" s="22" t="s">
        <v>11</v>
      </c>
      <c r="F4" s="22" t="s">
        <v>14</v>
      </c>
      <c r="G4" s="24" t="s">
        <v>15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1">
        <v>12303</v>
      </c>
      <c r="BP4" s="21">
        <v>8945</v>
      </c>
      <c r="BQ4" s="21">
        <v>9050</v>
      </c>
      <c r="BR4" s="21">
        <v>8648</v>
      </c>
      <c r="BS4" s="21">
        <v>8876</v>
      </c>
      <c r="BT4" s="21">
        <v>11375</v>
      </c>
      <c r="BU4" s="21">
        <v>9040</v>
      </c>
      <c r="BV4" s="21">
        <v>11021</v>
      </c>
      <c r="BW4" s="21">
        <v>7650</v>
      </c>
      <c r="BX4" s="21">
        <v>9218</v>
      </c>
      <c r="BY4" s="21">
        <v>8622</v>
      </c>
      <c r="BZ4" s="21">
        <v>7644</v>
      </c>
      <c r="CA4" s="21">
        <v>12498</v>
      </c>
      <c r="CB4" s="21">
        <v>6089</v>
      </c>
      <c r="CC4" s="21">
        <v>9981</v>
      </c>
      <c r="CD4" s="21">
        <v>6958</v>
      </c>
      <c r="CE4" s="21">
        <v>8885</v>
      </c>
      <c r="CF4" s="21">
        <v>9873</v>
      </c>
      <c r="CG4" s="21">
        <v>6848</v>
      </c>
      <c r="CH4" s="21">
        <v>12906</v>
      </c>
      <c r="CI4" s="21">
        <v>6995</v>
      </c>
      <c r="CJ4" s="21">
        <v>11970</v>
      </c>
      <c r="CK4" s="21">
        <v>9884</v>
      </c>
      <c r="CL4" s="21">
        <v>8747</v>
      </c>
      <c r="CM4" s="21">
        <v>8596</v>
      </c>
      <c r="CN4" s="21">
        <v>8336</v>
      </c>
      <c r="CO4" s="21">
        <v>8807</v>
      </c>
      <c r="CP4" s="20">
        <v>5792</v>
      </c>
      <c r="CQ4" s="20">
        <v>4802</v>
      </c>
      <c r="CR4" s="20">
        <v>5350</v>
      </c>
      <c r="CS4" s="20">
        <v>5364</v>
      </c>
      <c r="CT4" s="20">
        <v>4934</v>
      </c>
      <c r="CU4" s="20">
        <v>3741</v>
      </c>
      <c r="CV4" s="20">
        <v>3535</v>
      </c>
      <c r="CW4" s="20">
        <v>2408</v>
      </c>
      <c r="CX4" s="20">
        <v>1734</v>
      </c>
      <c r="CY4" s="20">
        <v>1893</v>
      </c>
      <c r="CZ4" s="20">
        <v>2195</v>
      </c>
      <c r="DA4" s="20">
        <v>2128</v>
      </c>
      <c r="DB4" s="20">
        <v>1711</v>
      </c>
      <c r="DC4" s="20">
        <v>1526</v>
      </c>
      <c r="DD4" s="21">
        <v>1539</v>
      </c>
      <c r="DE4" s="21">
        <v>1223</v>
      </c>
      <c r="DF4" s="21">
        <v>1645</v>
      </c>
      <c r="DG4" s="21">
        <v>3147</v>
      </c>
      <c r="DH4" s="21">
        <v>3334</v>
      </c>
      <c r="DI4" s="21">
        <v>3242</v>
      </c>
      <c r="DJ4" s="21">
        <v>3144</v>
      </c>
      <c r="DK4" s="21">
        <v>1321</v>
      </c>
      <c r="DL4" s="21">
        <v>3300</v>
      </c>
      <c r="DM4" s="21">
        <v>4022</v>
      </c>
      <c r="DN4" s="21">
        <v>3782</v>
      </c>
      <c r="DO4" s="21">
        <v>7125</v>
      </c>
      <c r="DP4" s="21">
        <v>7927</v>
      </c>
      <c r="DQ4" s="21">
        <v>8084</v>
      </c>
      <c r="DR4" s="21">
        <v>5711</v>
      </c>
      <c r="DS4" s="21">
        <v>3320</v>
      </c>
      <c r="DT4" s="21">
        <v>8664</v>
      </c>
      <c r="DU4" s="21">
        <v>7864</v>
      </c>
      <c r="DV4" s="21">
        <v>8685</v>
      </c>
      <c r="DW4" s="21">
        <v>7821</v>
      </c>
      <c r="DX4" s="21">
        <v>4213</v>
      </c>
      <c r="DY4" s="21">
        <v>6007</v>
      </c>
      <c r="DZ4" s="21">
        <v>4295</v>
      </c>
      <c r="EA4" s="21">
        <v>4527</v>
      </c>
      <c r="EB4" s="21">
        <v>8051</v>
      </c>
      <c r="EC4" s="21">
        <v>4511</v>
      </c>
      <c r="ED4" s="21">
        <v>6126</v>
      </c>
      <c r="EE4" s="21">
        <v>8931</v>
      </c>
      <c r="EF4" s="21">
        <v>9380</v>
      </c>
      <c r="EG4" s="21">
        <v>7800</v>
      </c>
      <c r="EH4" s="21">
        <v>9933</v>
      </c>
      <c r="EI4" s="21">
        <v>14360</v>
      </c>
      <c r="EJ4" s="21">
        <v>15988</v>
      </c>
      <c r="EK4" s="21">
        <v>17314</v>
      </c>
      <c r="EL4" s="21">
        <v>16120</v>
      </c>
      <c r="EM4" s="21">
        <v>13795</v>
      </c>
      <c r="EN4" s="21">
        <v>8205</v>
      </c>
      <c r="EO4" s="21">
        <v>14541</v>
      </c>
      <c r="EP4" s="21">
        <v>18388</v>
      </c>
      <c r="EQ4" s="21">
        <v>16854</v>
      </c>
      <c r="ER4" s="21">
        <v>15967</v>
      </c>
      <c r="ES4" s="21">
        <v>17023</v>
      </c>
      <c r="ET4" s="21">
        <v>12469</v>
      </c>
      <c r="EU4" s="21">
        <v>10073</v>
      </c>
      <c r="EV4" s="21">
        <v>16518</v>
      </c>
      <c r="EW4" s="21">
        <v>18290</v>
      </c>
      <c r="EX4" s="21">
        <v>17659</v>
      </c>
      <c r="EY4" s="21">
        <v>16496</v>
      </c>
      <c r="EZ4" s="21">
        <v>18282</v>
      </c>
      <c r="FA4" s="21">
        <v>13686</v>
      </c>
      <c r="FB4" s="21">
        <v>12602</v>
      </c>
      <c r="FC4" s="21">
        <v>19455</v>
      </c>
      <c r="FD4" s="21">
        <v>18194</v>
      </c>
      <c r="FE4" s="21">
        <v>12179</v>
      </c>
      <c r="FF4" s="21">
        <v>18595</v>
      </c>
      <c r="FG4" s="21">
        <v>19524</v>
      </c>
      <c r="FH4" s="21">
        <v>16637</v>
      </c>
      <c r="FI4" s="21">
        <v>16724</v>
      </c>
      <c r="FJ4" s="21">
        <v>22096</v>
      </c>
      <c r="FK4" s="21">
        <v>23372</v>
      </c>
      <c r="FL4" s="21">
        <v>21581</v>
      </c>
      <c r="FM4" s="21">
        <v>22172</v>
      </c>
      <c r="FN4" s="21">
        <v>25337</v>
      </c>
      <c r="FO4" s="21">
        <v>15845</v>
      </c>
      <c r="FP4" s="21">
        <v>17638</v>
      </c>
      <c r="FQ4" s="21">
        <v>25806</v>
      </c>
      <c r="FR4" s="21">
        <v>26344</v>
      </c>
      <c r="FS4" s="21">
        <v>25983</v>
      </c>
      <c r="FT4" s="21">
        <v>23352</v>
      </c>
      <c r="FU4" s="21">
        <v>24628</v>
      </c>
      <c r="FV4" s="21">
        <v>17907</v>
      </c>
      <c r="FW4" s="21">
        <v>24859</v>
      </c>
      <c r="FX4" s="21">
        <v>26387</v>
      </c>
      <c r="FY4" s="21">
        <v>27992</v>
      </c>
      <c r="FZ4" s="21">
        <v>26370</v>
      </c>
      <c r="GA4" s="21">
        <v>26751</v>
      </c>
      <c r="GB4" s="21">
        <v>25761</v>
      </c>
      <c r="GC4" s="21">
        <v>24082</v>
      </c>
      <c r="GD4" s="21">
        <v>24947</v>
      </c>
      <c r="GE4" s="21">
        <v>32545</v>
      </c>
      <c r="GF4" s="21">
        <v>21840</v>
      </c>
      <c r="GG4" s="21">
        <v>28025</v>
      </c>
      <c r="GH4" s="21">
        <v>31375</v>
      </c>
      <c r="GI4" s="21">
        <v>29996</v>
      </c>
      <c r="GJ4" s="21">
        <v>27846</v>
      </c>
      <c r="GK4" s="21">
        <v>26319</v>
      </c>
      <c r="GL4" s="21">
        <v>26730</v>
      </c>
      <c r="GM4" s="21">
        <v>34632</v>
      </c>
      <c r="GN4" s="21">
        <v>28491</v>
      </c>
      <c r="GO4" s="21">
        <v>30858</v>
      </c>
      <c r="GP4" s="21">
        <v>27770</v>
      </c>
      <c r="GQ4" s="21">
        <v>24901</v>
      </c>
      <c r="GR4" s="21">
        <v>24977</v>
      </c>
      <c r="GS4" s="21">
        <v>26703</v>
      </c>
      <c r="GT4" s="21">
        <v>26700</v>
      </c>
      <c r="GU4" s="21">
        <v>25783</v>
      </c>
      <c r="GV4" s="21">
        <v>23086</v>
      </c>
      <c r="GW4" s="21">
        <v>30323</v>
      </c>
      <c r="GX4" s="21">
        <v>23489</v>
      </c>
      <c r="GY4" s="21">
        <v>21994</v>
      </c>
      <c r="GZ4" s="21">
        <v>20661</v>
      </c>
      <c r="HA4" s="21">
        <v>25766</v>
      </c>
      <c r="HB4" s="21">
        <v>24198</v>
      </c>
      <c r="HC4" s="21">
        <v>24584</v>
      </c>
      <c r="HD4" s="21">
        <v>33172</v>
      </c>
      <c r="HE4" s="21">
        <v>27413</v>
      </c>
      <c r="HF4" s="21">
        <v>25568</v>
      </c>
      <c r="HG4" s="21">
        <v>22330</v>
      </c>
      <c r="HH4" s="21">
        <v>27878</v>
      </c>
      <c r="HI4" s="21">
        <v>26714</v>
      </c>
      <c r="HJ4" s="21">
        <v>28980</v>
      </c>
      <c r="HK4" s="21">
        <v>22499</v>
      </c>
      <c r="HL4" s="21">
        <v>18586</v>
      </c>
      <c r="HM4" s="21">
        <v>20665</v>
      </c>
      <c r="HN4" s="21">
        <v>24671</v>
      </c>
      <c r="HO4" s="21">
        <v>27558</v>
      </c>
      <c r="HP4" s="21">
        <v>21377</v>
      </c>
      <c r="HQ4" s="21">
        <v>24636</v>
      </c>
      <c r="HR4" s="21">
        <v>29792</v>
      </c>
      <c r="HS4" s="21">
        <v>17657</v>
      </c>
      <c r="HT4" s="21">
        <v>19824</v>
      </c>
      <c r="HU4" s="21">
        <v>28543</v>
      </c>
      <c r="HV4" s="21">
        <v>24324</v>
      </c>
      <c r="HW4" s="21">
        <v>15760</v>
      </c>
      <c r="HX4" s="21">
        <v>24862</v>
      </c>
      <c r="HY4" s="21">
        <v>23440</v>
      </c>
      <c r="HZ4" s="21">
        <v>16784</v>
      </c>
      <c r="IA4" s="21">
        <v>21487</v>
      </c>
      <c r="IB4" s="21">
        <v>24780</v>
      </c>
      <c r="IC4" s="21">
        <v>14237</v>
      </c>
      <c r="ID4" s="21">
        <v>21527</v>
      </c>
      <c r="IE4" s="21">
        <v>26236</v>
      </c>
      <c r="IF4" s="21">
        <v>24990</v>
      </c>
      <c r="IG4" s="21">
        <v>19344</v>
      </c>
      <c r="IH4" s="21">
        <v>19885</v>
      </c>
      <c r="II4" s="21">
        <v>21950</v>
      </c>
      <c r="IJ4" s="21">
        <v>21415</v>
      </c>
      <c r="IK4" s="21">
        <v>20165</v>
      </c>
      <c r="IL4" s="21">
        <v>22935</v>
      </c>
      <c r="IM4" s="21">
        <v>21991</v>
      </c>
      <c r="IN4" s="21">
        <v>16840</v>
      </c>
      <c r="IO4" s="21">
        <v>20913</v>
      </c>
      <c r="IP4" s="21">
        <v>16220</v>
      </c>
      <c r="IQ4" s="21">
        <v>21669</v>
      </c>
      <c r="IR4" s="21">
        <v>21492</v>
      </c>
      <c r="IS4" s="21">
        <v>30109</v>
      </c>
      <c r="IT4" s="21">
        <v>25403</v>
      </c>
      <c r="IU4" s="21">
        <v>21783</v>
      </c>
      <c r="IV4" s="21">
        <v>18203</v>
      </c>
      <c r="IW4" s="21">
        <v>27374</v>
      </c>
      <c r="IX4" s="21">
        <v>26012</v>
      </c>
      <c r="IY4" s="21">
        <v>24483</v>
      </c>
      <c r="IZ4" s="21">
        <v>23996</v>
      </c>
      <c r="JA4" s="21">
        <v>22953</v>
      </c>
      <c r="JB4" s="21">
        <v>14315</v>
      </c>
      <c r="JC4" s="21">
        <v>19392</v>
      </c>
      <c r="JD4" s="21">
        <v>23353</v>
      </c>
      <c r="JE4" s="21">
        <v>22333</v>
      </c>
      <c r="JF4" s="21">
        <v>24240</v>
      </c>
      <c r="JG4" s="21">
        <v>22606</v>
      </c>
      <c r="JH4" s="21">
        <v>23732</v>
      </c>
      <c r="JI4" s="21">
        <v>20123</v>
      </c>
      <c r="JJ4" s="21">
        <v>19835</v>
      </c>
      <c r="JK4" s="21">
        <v>23325</v>
      </c>
      <c r="JL4" s="21">
        <v>16405</v>
      </c>
      <c r="JM4" s="21">
        <v>21178</v>
      </c>
      <c r="JN4" s="21">
        <v>23395</v>
      </c>
      <c r="JO4" s="21">
        <v>24987</v>
      </c>
      <c r="JP4" s="21">
        <v>15118</v>
      </c>
      <c r="JQ4" s="21">
        <v>19896</v>
      </c>
      <c r="JR4" s="21">
        <v>11217</v>
      </c>
      <c r="JS4" s="21">
        <v>18032</v>
      </c>
      <c r="JT4" s="21">
        <v>23929</v>
      </c>
      <c r="JU4" s="19">
        <v>24188</v>
      </c>
      <c r="JV4" s="19">
        <v>16212</v>
      </c>
      <c r="JW4" s="19">
        <v>18022</v>
      </c>
      <c r="JX4" s="19">
        <v>18071</v>
      </c>
      <c r="JY4" s="19">
        <v>20797</v>
      </c>
      <c r="JZ4" s="19">
        <v>18652</v>
      </c>
      <c r="KA4" s="19">
        <v>22859</v>
      </c>
      <c r="KB4" s="19">
        <v>24083</v>
      </c>
      <c r="KC4" s="19">
        <v>23121</v>
      </c>
      <c r="KD4" s="19">
        <v>23147</v>
      </c>
      <c r="KE4" s="19">
        <v>24746</v>
      </c>
      <c r="KF4" s="19">
        <v>23579</v>
      </c>
      <c r="KG4" s="19">
        <v>19164</v>
      </c>
      <c r="KH4" s="19">
        <v>25913</v>
      </c>
      <c r="KI4" s="19">
        <v>31871</v>
      </c>
      <c r="KJ4" s="19">
        <v>40898</v>
      </c>
      <c r="KK4" s="19">
        <v>18461</v>
      </c>
      <c r="KL4" s="19">
        <v>18797</v>
      </c>
      <c r="KM4" s="19">
        <v>19100</v>
      </c>
      <c r="KN4" s="19">
        <v>30740</v>
      </c>
      <c r="KO4" s="19">
        <v>28108</v>
      </c>
      <c r="KP4" s="19">
        <v>22898</v>
      </c>
      <c r="KQ4" s="19">
        <v>22653</v>
      </c>
      <c r="KR4" s="19">
        <v>24535</v>
      </c>
      <c r="KS4" s="19">
        <v>24550</v>
      </c>
      <c r="KT4" s="19">
        <v>25376</v>
      </c>
      <c r="KU4" s="19">
        <v>26667</v>
      </c>
      <c r="KV4" s="19">
        <v>26706</v>
      </c>
      <c r="KW4" s="19">
        <v>29626</v>
      </c>
      <c r="KX4" s="19">
        <v>29943</v>
      </c>
      <c r="KY4" s="19">
        <v>22213</v>
      </c>
      <c r="KZ4" s="19">
        <v>20423</v>
      </c>
      <c r="LA4" s="19">
        <v>23880</v>
      </c>
      <c r="LB4" s="19">
        <v>31522</v>
      </c>
      <c r="LC4" s="19">
        <v>29580</v>
      </c>
      <c r="LD4" s="19">
        <v>23456</v>
      </c>
      <c r="LE4" s="19">
        <v>28508</v>
      </c>
      <c r="LF4" s="19">
        <v>26622</v>
      </c>
      <c r="LG4" s="19">
        <v>16527</v>
      </c>
      <c r="LH4" s="19">
        <v>22258</v>
      </c>
      <c r="LI4" s="19">
        <v>23674</v>
      </c>
      <c r="LJ4" s="19">
        <v>19796</v>
      </c>
      <c r="LK4" s="19">
        <v>22828</v>
      </c>
      <c r="LL4" s="19">
        <v>20443</v>
      </c>
      <c r="LM4" s="19">
        <v>26001</v>
      </c>
      <c r="LN4" s="19">
        <v>22182</v>
      </c>
      <c r="LO4" s="19">
        <v>23156</v>
      </c>
      <c r="LP4" s="19">
        <v>26494</v>
      </c>
      <c r="LQ4" s="19">
        <v>27976</v>
      </c>
      <c r="LR4" s="19">
        <v>18747</v>
      </c>
      <c r="LS4" s="19">
        <v>17590</v>
      </c>
      <c r="LT4" s="19">
        <v>21461</v>
      </c>
      <c r="LU4" s="19">
        <v>23600</v>
      </c>
      <c r="LV4" s="19">
        <v>25338</v>
      </c>
      <c r="LW4" s="19">
        <v>27436</v>
      </c>
      <c r="LX4" s="19">
        <v>21774</v>
      </c>
      <c r="LY4" s="19">
        <v>17386</v>
      </c>
      <c r="LZ4" s="19">
        <v>25642</v>
      </c>
      <c r="MA4" s="19">
        <v>18941</v>
      </c>
      <c r="MB4" s="19">
        <v>17990</v>
      </c>
      <c r="MC4" s="19">
        <v>20920</v>
      </c>
      <c r="MD4" s="19">
        <v>18649</v>
      </c>
      <c r="ME4" s="19">
        <v>19913</v>
      </c>
      <c r="MF4" s="19">
        <v>18708</v>
      </c>
      <c r="MG4" s="19">
        <v>16589</v>
      </c>
      <c r="MH4" s="19">
        <v>19843</v>
      </c>
      <c r="MI4" s="19">
        <v>26949</v>
      </c>
      <c r="MJ4" s="19">
        <v>28943</v>
      </c>
      <c r="MK4" s="19">
        <v>17561</v>
      </c>
      <c r="ML4" s="19">
        <v>32629</v>
      </c>
      <c r="MM4" s="19">
        <v>18446</v>
      </c>
      <c r="MN4" s="19">
        <v>19082</v>
      </c>
      <c r="MO4" s="19">
        <v>20520</v>
      </c>
      <c r="MP4" s="19">
        <v>26377</v>
      </c>
      <c r="MQ4" s="19">
        <v>24282</v>
      </c>
      <c r="MR4" s="19">
        <v>32815</v>
      </c>
      <c r="MS4" s="19">
        <v>25483</v>
      </c>
      <c r="MT4" s="19">
        <v>23412</v>
      </c>
      <c r="MU4" s="19">
        <v>25091</v>
      </c>
      <c r="MV4" s="19">
        <v>15949</v>
      </c>
      <c r="MW4" s="19">
        <v>23827</v>
      </c>
      <c r="MX4" s="19">
        <v>32312</v>
      </c>
      <c r="MY4" s="19">
        <v>25598</v>
      </c>
      <c r="MZ4" s="19">
        <v>23496</v>
      </c>
      <c r="NA4" s="19">
        <v>29051</v>
      </c>
      <c r="NB4" s="19">
        <v>21847</v>
      </c>
      <c r="NC4" s="19">
        <v>25362</v>
      </c>
      <c r="ND4" s="19">
        <v>17965</v>
      </c>
      <c r="NE4" s="19">
        <v>22793</v>
      </c>
      <c r="NF4" s="19">
        <v>23794</v>
      </c>
      <c r="NG4" s="19">
        <v>22420</v>
      </c>
      <c r="NH4" s="19">
        <v>13932</v>
      </c>
      <c r="NI4" s="19">
        <v>15401</v>
      </c>
      <c r="NJ4" s="19">
        <v>15529</v>
      </c>
      <c r="NK4" s="19">
        <v>14326</v>
      </c>
      <c r="NL4" s="19">
        <v>16365</v>
      </c>
      <c r="NM4" s="19">
        <v>13666</v>
      </c>
      <c r="NN4" s="19">
        <v>12923</v>
      </c>
      <c r="NO4" s="19">
        <v>10351</v>
      </c>
      <c r="NP4" s="19">
        <v>11398</v>
      </c>
      <c r="NQ4" s="19">
        <v>10202</v>
      </c>
      <c r="NR4" s="19">
        <v>10695</v>
      </c>
      <c r="NS4" s="19">
        <v>12408</v>
      </c>
      <c r="NT4" s="19">
        <v>11114</v>
      </c>
      <c r="NU4" s="19">
        <v>10992</v>
      </c>
      <c r="NV4" s="19">
        <v>11028</v>
      </c>
      <c r="NW4" s="19">
        <v>10384</v>
      </c>
      <c r="NX4" s="19">
        <v>9736</v>
      </c>
      <c r="NY4" s="19">
        <v>10793</v>
      </c>
      <c r="NZ4" s="19">
        <v>7799</v>
      </c>
      <c r="OA4" s="19">
        <v>10642</v>
      </c>
      <c r="OB4" s="19">
        <v>7935</v>
      </c>
      <c r="OC4" s="19">
        <v>10083</v>
      </c>
      <c r="OD4" s="19">
        <v>8241</v>
      </c>
      <c r="OE4" s="19">
        <v>8145</v>
      </c>
      <c r="OF4" s="19">
        <v>10642</v>
      </c>
      <c r="OG4" s="19">
        <v>10247</v>
      </c>
      <c r="OH4" s="19">
        <v>9031</v>
      </c>
      <c r="OI4" s="19">
        <v>10058</v>
      </c>
      <c r="OJ4" s="19">
        <v>7603</v>
      </c>
      <c r="OK4" s="19">
        <v>12204</v>
      </c>
      <c r="OL4" s="19">
        <v>10178</v>
      </c>
      <c r="OM4" s="19">
        <v>9216</v>
      </c>
      <c r="ON4" s="19">
        <v>11825</v>
      </c>
      <c r="OO4" s="19">
        <v>11939</v>
      </c>
      <c r="OP4" s="19">
        <v>10942</v>
      </c>
      <c r="OQ4" s="19">
        <v>11204</v>
      </c>
      <c r="OR4" s="19">
        <v>11775</v>
      </c>
      <c r="OS4" s="19">
        <v>11458</v>
      </c>
      <c r="OT4" s="19">
        <v>11648</v>
      </c>
      <c r="OU4" s="19">
        <v>10764</v>
      </c>
      <c r="OV4" s="19">
        <v>11925</v>
      </c>
      <c r="OW4" s="19">
        <v>9673</v>
      </c>
      <c r="OX4" s="19">
        <v>13389</v>
      </c>
      <c r="OY4" s="19">
        <v>14468</v>
      </c>
      <c r="OZ4" s="19">
        <v>9192</v>
      </c>
      <c r="PA4" s="19">
        <v>14464</v>
      </c>
      <c r="PB4" s="19">
        <v>13929</v>
      </c>
      <c r="PC4" s="19">
        <v>10908</v>
      </c>
      <c r="PD4" s="19">
        <v>12650</v>
      </c>
      <c r="PE4" s="19">
        <v>11083</v>
      </c>
      <c r="PF4" s="19">
        <v>10455</v>
      </c>
      <c r="PG4" s="19">
        <v>10151</v>
      </c>
      <c r="PH4" s="19">
        <v>10667</v>
      </c>
      <c r="PI4" s="19">
        <v>14158</v>
      </c>
      <c r="PJ4" s="19">
        <v>13090</v>
      </c>
      <c r="PK4" s="19">
        <v>13234</v>
      </c>
      <c r="PL4" s="19">
        <v>14293</v>
      </c>
      <c r="PM4" s="19">
        <v>13876</v>
      </c>
      <c r="PN4" s="19">
        <v>12468</v>
      </c>
      <c r="PO4" s="19">
        <v>15424</v>
      </c>
      <c r="PP4" s="19">
        <v>14482</v>
      </c>
      <c r="PQ4" s="19">
        <v>15377</v>
      </c>
      <c r="PR4" s="19">
        <v>10649</v>
      </c>
      <c r="PS4" s="19">
        <v>13031</v>
      </c>
      <c r="PT4" s="19">
        <v>14643</v>
      </c>
      <c r="PU4" s="19">
        <v>12124</v>
      </c>
      <c r="PV4" s="19">
        <v>14476</v>
      </c>
      <c r="PW4" s="79">
        <v>14674</v>
      </c>
      <c r="PX4" s="77">
        <v>11640</v>
      </c>
      <c r="PY4" s="77">
        <v>14275</v>
      </c>
      <c r="PZ4" s="77">
        <v>15705</v>
      </c>
      <c r="QA4" s="77">
        <v>16432</v>
      </c>
      <c r="QB4" s="77">
        <v>11373</v>
      </c>
      <c r="QC4" s="77">
        <v>12455</v>
      </c>
      <c r="QD4" s="77">
        <v>16063</v>
      </c>
      <c r="QE4" s="77">
        <v>15422</v>
      </c>
      <c r="QF4" s="77">
        <v>14515</v>
      </c>
      <c r="QG4" s="77">
        <v>13457</v>
      </c>
      <c r="QH4" s="77">
        <v>13978</v>
      </c>
      <c r="QI4" s="77">
        <v>13261</v>
      </c>
      <c r="QJ4" s="77">
        <v>15707</v>
      </c>
      <c r="QK4" s="77">
        <v>12494</v>
      </c>
      <c r="QL4" s="77">
        <v>14209</v>
      </c>
      <c r="QM4" s="77">
        <v>11429</v>
      </c>
      <c r="QN4" s="77">
        <v>12634</v>
      </c>
      <c r="QO4" s="77">
        <v>13611</v>
      </c>
      <c r="QP4" s="77">
        <v>12840</v>
      </c>
      <c r="QQ4" s="77">
        <v>11056</v>
      </c>
      <c r="QR4" s="77">
        <v>14920</v>
      </c>
      <c r="QS4" s="77">
        <v>10974</v>
      </c>
      <c r="QT4" s="77">
        <v>12268</v>
      </c>
      <c r="QU4" s="77">
        <v>14722</v>
      </c>
      <c r="QV4" s="77">
        <v>13579</v>
      </c>
      <c r="QW4" s="77">
        <v>13314</v>
      </c>
      <c r="QX4" s="77">
        <v>12663</v>
      </c>
      <c r="QY4" s="77">
        <v>12587</v>
      </c>
      <c r="QZ4" s="77">
        <v>12537</v>
      </c>
      <c r="RA4" s="77">
        <v>16531</v>
      </c>
      <c r="RB4" s="77">
        <v>15289</v>
      </c>
      <c r="RC4" s="77">
        <v>18479</v>
      </c>
      <c r="RD4" s="77">
        <v>16529</v>
      </c>
      <c r="RE4" s="77">
        <v>15812</v>
      </c>
      <c r="RF4" s="77">
        <v>12359</v>
      </c>
      <c r="RG4" s="77">
        <v>12825</v>
      </c>
      <c r="RH4" s="77">
        <v>9588</v>
      </c>
      <c r="RI4" s="77">
        <v>10621</v>
      </c>
      <c r="RJ4" s="77">
        <v>12862</v>
      </c>
      <c r="RK4" s="77">
        <v>9496</v>
      </c>
      <c r="RL4" s="77">
        <v>12228</v>
      </c>
      <c r="RM4" s="77">
        <v>9984</v>
      </c>
      <c r="RN4" s="77">
        <v>8493</v>
      </c>
      <c r="RO4" s="77">
        <v>7292</v>
      </c>
      <c r="RP4" s="77">
        <v>6232</v>
      </c>
      <c r="RQ4" s="77">
        <v>8916</v>
      </c>
      <c r="RR4" s="77">
        <v>8602</v>
      </c>
      <c r="RS4" s="77">
        <v>6163</v>
      </c>
      <c r="RT4" s="77">
        <v>7849</v>
      </c>
      <c r="RU4" s="77">
        <v>6994</v>
      </c>
      <c r="RV4" s="77">
        <v>11302</v>
      </c>
      <c r="RW4" s="77">
        <v>6809</v>
      </c>
      <c r="RX4" s="77">
        <v>7227</v>
      </c>
      <c r="RY4" s="77">
        <v>7369</v>
      </c>
      <c r="RZ4" s="77">
        <v>6374</v>
      </c>
      <c r="SA4" s="77">
        <v>3801</v>
      </c>
      <c r="SB4" s="77">
        <v>3299</v>
      </c>
      <c r="SC4" s="77">
        <v>4070</v>
      </c>
      <c r="SD4" s="77">
        <v>5290</v>
      </c>
      <c r="SE4" s="77">
        <v>4034</v>
      </c>
      <c r="SF4" s="77">
        <v>4174</v>
      </c>
      <c r="SG4" s="77">
        <v>4715</v>
      </c>
      <c r="SH4" s="77">
        <v>5359</v>
      </c>
      <c r="SI4" s="77">
        <v>3904</v>
      </c>
      <c r="SJ4" s="77">
        <v>5460</v>
      </c>
      <c r="SK4" s="77">
        <v>3587</v>
      </c>
      <c r="SL4" s="77">
        <v>5346</v>
      </c>
      <c r="SM4" s="77">
        <v>5521</v>
      </c>
      <c r="SN4" s="77">
        <v>3395</v>
      </c>
      <c r="SO4" s="77">
        <v>5552</v>
      </c>
      <c r="SP4" s="77">
        <v>5213</v>
      </c>
      <c r="SQ4" s="77">
        <v>5245</v>
      </c>
      <c r="SR4" s="77">
        <v>5139</v>
      </c>
      <c r="SS4" s="77">
        <v>5472</v>
      </c>
      <c r="ST4" s="77">
        <v>4829</v>
      </c>
      <c r="SU4" s="77">
        <v>5273</v>
      </c>
      <c r="SV4" s="77">
        <v>3684</v>
      </c>
      <c r="SW4" s="77">
        <v>4917</v>
      </c>
      <c r="SX4" s="77">
        <v>3362</v>
      </c>
      <c r="SY4" s="77">
        <v>5675</v>
      </c>
      <c r="SZ4" s="77">
        <v>3682</v>
      </c>
      <c r="TA4" s="77">
        <v>4322</v>
      </c>
      <c r="TB4" s="77">
        <v>6051</v>
      </c>
      <c r="TC4" s="77">
        <v>3795</v>
      </c>
      <c r="TD4" s="77">
        <v>4035</v>
      </c>
      <c r="TE4" s="77">
        <v>3974</v>
      </c>
      <c r="TF4" s="77">
        <v>5810</v>
      </c>
      <c r="TG4" s="77">
        <v>5954</v>
      </c>
      <c r="TH4" s="77">
        <v>5408</v>
      </c>
      <c r="TI4" s="77">
        <v>3778</v>
      </c>
      <c r="TJ4" s="77">
        <v>4125</v>
      </c>
      <c r="TK4" s="77">
        <v>6149</v>
      </c>
      <c r="TL4" s="77">
        <v>6228</v>
      </c>
      <c r="TM4" s="77">
        <v>6406</v>
      </c>
      <c r="TN4" s="77">
        <v>6140</v>
      </c>
      <c r="TO4" s="77">
        <v>5677</v>
      </c>
      <c r="TP4" s="77">
        <v>6405</v>
      </c>
      <c r="TQ4" s="77">
        <v>4378</v>
      </c>
      <c r="TR4" s="77">
        <v>6272</v>
      </c>
      <c r="TS4" s="77">
        <v>4274</v>
      </c>
      <c r="TT4" s="77">
        <v>5785</v>
      </c>
      <c r="TU4" s="77">
        <v>4041</v>
      </c>
      <c r="TV4" s="77">
        <v>4260</v>
      </c>
      <c r="TW4" s="77">
        <v>6263</v>
      </c>
      <c r="TX4" s="77">
        <v>4383</v>
      </c>
      <c r="TY4" s="77">
        <v>5682</v>
      </c>
      <c r="TZ4" s="77">
        <v>4445</v>
      </c>
      <c r="UA4" s="77">
        <v>4809</v>
      </c>
      <c r="UB4" s="77">
        <v>4503</v>
      </c>
      <c r="UC4" s="77">
        <v>4498</v>
      </c>
      <c r="UD4" s="77">
        <v>4361</v>
      </c>
      <c r="UE4" s="77">
        <v>5019</v>
      </c>
      <c r="UF4" s="77">
        <v>3915</v>
      </c>
      <c r="UG4" s="77">
        <v>4168</v>
      </c>
      <c r="UH4" s="77">
        <v>4243</v>
      </c>
      <c r="UI4" s="77">
        <v>3936</v>
      </c>
      <c r="UJ4" s="77">
        <v>3131</v>
      </c>
      <c r="UK4" s="77">
        <v>3842</v>
      </c>
      <c r="UL4" s="77">
        <v>4013</v>
      </c>
      <c r="UM4" s="77">
        <v>3507</v>
      </c>
      <c r="UN4" s="77">
        <v>4038</v>
      </c>
      <c r="UO4" s="77">
        <v>3430</v>
      </c>
      <c r="UP4" s="77">
        <v>3108</v>
      </c>
      <c r="UQ4" s="77">
        <v>3183</v>
      </c>
      <c r="UR4" s="77">
        <v>3768</v>
      </c>
      <c r="US4" s="77">
        <v>3050</v>
      </c>
      <c r="UT4" s="77">
        <v>2750</v>
      </c>
      <c r="UU4" s="77">
        <v>2455</v>
      </c>
      <c r="UV4" s="77">
        <v>2118</v>
      </c>
      <c r="UW4" s="77">
        <v>2360</v>
      </c>
      <c r="UX4" s="77">
        <v>2346</v>
      </c>
      <c r="UY4" s="77">
        <v>2203</v>
      </c>
      <c r="UZ4" s="77">
        <v>2345</v>
      </c>
      <c r="VA4" s="77">
        <v>2187</v>
      </c>
      <c r="VB4" s="77">
        <v>1484</v>
      </c>
      <c r="VC4" s="77">
        <v>1578</v>
      </c>
      <c r="VD4" s="77">
        <v>1374</v>
      </c>
      <c r="VE4" s="77">
        <v>1077</v>
      </c>
      <c r="VF4" s="77">
        <v>1163</v>
      </c>
      <c r="VG4" s="77">
        <v>1107</v>
      </c>
      <c r="VH4" s="77">
        <v>1121</v>
      </c>
      <c r="VI4" s="77">
        <v>1220</v>
      </c>
    </row>
    <row r="5" spans="1:581" ht="15" customHeight="1" x14ac:dyDescent="0.2">
      <c r="A5" s="18" t="s">
        <v>16</v>
      </c>
      <c r="B5" s="18" t="s">
        <v>53</v>
      </c>
      <c r="C5" s="18" t="s">
        <v>7</v>
      </c>
      <c r="D5" s="18" t="s">
        <v>17</v>
      </c>
      <c r="E5" s="22" t="s">
        <v>18</v>
      </c>
      <c r="F5" s="22" t="s">
        <v>108</v>
      </c>
      <c r="G5" s="19">
        <v>977347</v>
      </c>
      <c r="H5" s="19">
        <v>987340</v>
      </c>
      <c r="I5" s="19">
        <v>971727</v>
      </c>
      <c r="J5" s="19">
        <v>1023019</v>
      </c>
      <c r="K5" s="19">
        <v>1043024</v>
      </c>
      <c r="L5" s="19">
        <v>945256</v>
      </c>
      <c r="M5" s="19">
        <v>883892</v>
      </c>
      <c r="N5" s="19">
        <v>893951</v>
      </c>
      <c r="O5" s="19">
        <v>890530</v>
      </c>
      <c r="P5" s="19">
        <v>970028</v>
      </c>
      <c r="Q5" s="19">
        <v>953924</v>
      </c>
      <c r="R5" s="19">
        <v>960443</v>
      </c>
      <c r="S5" s="19">
        <v>909881</v>
      </c>
      <c r="T5" s="19">
        <v>858725</v>
      </c>
      <c r="U5" s="19">
        <v>871378</v>
      </c>
      <c r="V5" s="19">
        <v>893902</v>
      </c>
      <c r="W5" s="19">
        <v>970326</v>
      </c>
      <c r="X5" s="19">
        <v>1009182</v>
      </c>
      <c r="Y5" s="19">
        <v>991817</v>
      </c>
      <c r="Z5" s="19">
        <v>925085</v>
      </c>
      <c r="AA5" s="19">
        <v>898084</v>
      </c>
      <c r="AB5" s="19">
        <v>909900</v>
      </c>
      <c r="AC5" s="19">
        <v>928864</v>
      </c>
      <c r="AD5" s="19">
        <v>990371</v>
      </c>
      <c r="AE5" s="19">
        <v>1035608</v>
      </c>
      <c r="AF5" s="19">
        <v>1013639</v>
      </c>
      <c r="AG5" s="19">
        <v>942858</v>
      </c>
      <c r="AH5" s="19">
        <v>896452</v>
      </c>
      <c r="AI5" s="19">
        <v>889830</v>
      </c>
      <c r="AJ5" s="19">
        <v>917270</v>
      </c>
      <c r="AK5" s="19">
        <v>995977</v>
      </c>
      <c r="AL5" s="19">
        <v>1011706</v>
      </c>
      <c r="AM5" s="19">
        <v>1024280</v>
      </c>
      <c r="AN5" s="19">
        <v>947972</v>
      </c>
      <c r="AO5" s="19">
        <v>894614</v>
      </c>
      <c r="AP5" s="19">
        <v>911275</v>
      </c>
      <c r="AQ5" s="19">
        <v>920356</v>
      </c>
      <c r="AR5" s="19">
        <v>1046861</v>
      </c>
      <c r="AS5" s="19">
        <v>1043011</v>
      </c>
      <c r="AT5" s="19">
        <v>982905</v>
      </c>
      <c r="AU5" s="19">
        <v>982627</v>
      </c>
      <c r="AV5" s="19">
        <v>922780</v>
      </c>
      <c r="AW5" s="19">
        <v>895042</v>
      </c>
      <c r="AX5" s="19">
        <v>893523</v>
      </c>
      <c r="AY5" s="19">
        <v>990995</v>
      </c>
      <c r="AZ5" s="19">
        <v>1007248</v>
      </c>
      <c r="BA5" s="19">
        <v>972517</v>
      </c>
      <c r="BB5" s="19">
        <v>932606</v>
      </c>
      <c r="BC5" s="19">
        <v>893427</v>
      </c>
      <c r="BD5" s="19">
        <v>887170</v>
      </c>
      <c r="BE5" s="19">
        <v>909190</v>
      </c>
      <c r="BF5" s="19">
        <v>984693</v>
      </c>
      <c r="BG5" s="19">
        <v>1000813</v>
      </c>
      <c r="BH5" s="19">
        <v>989913</v>
      </c>
      <c r="BI5" s="19">
        <v>935231</v>
      </c>
      <c r="BJ5" s="19">
        <v>895852</v>
      </c>
      <c r="BK5" s="19">
        <v>908456</v>
      </c>
      <c r="BL5" s="19">
        <v>904991</v>
      </c>
      <c r="BM5" s="19">
        <v>979986</v>
      </c>
      <c r="BN5" s="19">
        <v>1045391</v>
      </c>
      <c r="BO5" s="21">
        <v>1012361</v>
      </c>
      <c r="BP5" s="21">
        <v>948278</v>
      </c>
      <c r="BQ5" s="21">
        <v>902950</v>
      </c>
      <c r="BR5" s="21">
        <v>906121</v>
      </c>
      <c r="BS5" s="21">
        <v>921178</v>
      </c>
      <c r="BT5" s="21">
        <v>1015661</v>
      </c>
      <c r="BU5" s="21">
        <v>1027384</v>
      </c>
      <c r="BV5" s="21">
        <v>1011952</v>
      </c>
      <c r="BW5" s="21">
        <v>948274</v>
      </c>
      <c r="BX5" s="21">
        <v>899622</v>
      </c>
      <c r="BY5" s="21">
        <v>892981</v>
      </c>
      <c r="BZ5" s="21">
        <v>890260</v>
      </c>
      <c r="CA5" s="21">
        <v>971501</v>
      </c>
      <c r="CB5" s="21">
        <v>999903</v>
      </c>
      <c r="CC5" s="21">
        <v>926582</v>
      </c>
      <c r="CD5" s="21">
        <v>915385</v>
      </c>
      <c r="CE5" s="21">
        <v>875573</v>
      </c>
      <c r="CF5" s="21">
        <v>873992</v>
      </c>
      <c r="CG5" s="21">
        <v>857116</v>
      </c>
      <c r="CH5" s="21">
        <v>936411</v>
      </c>
      <c r="CI5" s="21">
        <v>911851</v>
      </c>
      <c r="CJ5" s="21">
        <v>814159</v>
      </c>
      <c r="CK5" s="21">
        <v>818458</v>
      </c>
      <c r="CL5" s="21">
        <v>782786</v>
      </c>
      <c r="CM5" s="21">
        <v>823716</v>
      </c>
      <c r="CN5" s="21">
        <v>665519</v>
      </c>
      <c r="CO5" s="20">
        <v>666078</v>
      </c>
      <c r="CP5" s="20">
        <v>581195</v>
      </c>
      <c r="CQ5" s="20">
        <v>460341</v>
      </c>
      <c r="CR5" s="20">
        <v>649567</v>
      </c>
      <c r="CS5" s="20">
        <v>632838</v>
      </c>
      <c r="CT5" s="20">
        <v>642859</v>
      </c>
      <c r="CU5" s="20">
        <v>629466</v>
      </c>
      <c r="CV5" s="20">
        <v>652657</v>
      </c>
      <c r="CW5" s="20">
        <v>574594</v>
      </c>
      <c r="CX5" s="20">
        <v>450217</v>
      </c>
      <c r="CY5" s="20">
        <v>551787</v>
      </c>
      <c r="CZ5" s="20">
        <v>637551</v>
      </c>
      <c r="DA5" s="20">
        <v>621608</v>
      </c>
      <c r="DB5" s="20">
        <v>614535</v>
      </c>
      <c r="DC5" s="20">
        <v>650231</v>
      </c>
      <c r="DD5" s="21">
        <v>560743</v>
      </c>
      <c r="DE5" s="21">
        <v>459825</v>
      </c>
      <c r="DF5" s="21">
        <v>587027</v>
      </c>
      <c r="DG5" s="21">
        <v>579071</v>
      </c>
      <c r="DH5" s="21">
        <v>593021</v>
      </c>
      <c r="DI5" s="21">
        <v>608353</v>
      </c>
      <c r="DJ5" s="21">
        <v>651502</v>
      </c>
      <c r="DK5" s="21">
        <v>598979</v>
      </c>
      <c r="DL5" s="21">
        <v>520720</v>
      </c>
      <c r="DM5" s="21">
        <v>678357</v>
      </c>
      <c r="DN5" s="21">
        <v>645712</v>
      </c>
      <c r="DO5" s="21">
        <v>667353</v>
      </c>
      <c r="DP5" s="21">
        <v>655255</v>
      </c>
      <c r="DQ5" s="21">
        <v>701354</v>
      </c>
      <c r="DR5" s="21">
        <v>634840</v>
      </c>
      <c r="DS5" s="21">
        <v>569675</v>
      </c>
      <c r="DT5" s="21">
        <v>700543</v>
      </c>
      <c r="DU5" s="21">
        <v>678517</v>
      </c>
      <c r="DV5" s="21">
        <v>680193</v>
      </c>
      <c r="DW5" s="21">
        <v>764535</v>
      </c>
      <c r="DX5" s="21">
        <v>730402</v>
      </c>
      <c r="DY5" s="21">
        <v>729560</v>
      </c>
      <c r="DZ5" s="21">
        <v>647426</v>
      </c>
      <c r="EA5" s="21">
        <v>699107</v>
      </c>
      <c r="EB5" s="21">
        <v>760762</v>
      </c>
      <c r="EC5" s="21">
        <v>674376</v>
      </c>
      <c r="ED5" s="21">
        <v>761444</v>
      </c>
      <c r="EE5" s="21">
        <v>789943</v>
      </c>
      <c r="EF5" s="21">
        <v>769948</v>
      </c>
      <c r="EG5" s="21">
        <v>716606</v>
      </c>
      <c r="EH5" s="21">
        <v>754812</v>
      </c>
      <c r="EI5" s="21">
        <v>751688</v>
      </c>
      <c r="EJ5" s="21">
        <v>756182</v>
      </c>
      <c r="EK5" s="21">
        <v>758998</v>
      </c>
      <c r="EL5" s="21">
        <v>820447</v>
      </c>
      <c r="EM5" s="21">
        <v>801829</v>
      </c>
      <c r="EN5" s="21">
        <v>794710</v>
      </c>
      <c r="EO5" s="21">
        <v>818790</v>
      </c>
      <c r="EP5" s="21">
        <v>781493</v>
      </c>
      <c r="EQ5" s="21">
        <v>792029</v>
      </c>
      <c r="ER5" s="21">
        <v>788116</v>
      </c>
      <c r="ES5" s="21">
        <v>854905</v>
      </c>
      <c r="ET5" s="21">
        <v>849020</v>
      </c>
      <c r="EU5" s="21">
        <v>833595</v>
      </c>
      <c r="EV5" s="21">
        <v>844716</v>
      </c>
      <c r="EW5" s="21">
        <v>797474</v>
      </c>
      <c r="EX5" s="21">
        <v>811473</v>
      </c>
      <c r="EY5" s="21">
        <v>807579</v>
      </c>
      <c r="EZ5" s="21">
        <v>879896</v>
      </c>
      <c r="FA5" s="21">
        <v>924141</v>
      </c>
      <c r="FB5" s="21">
        <v>902973</v>
      </c>
      <c r="FC5" s="21">
        <v>873395</v>
      </c>
      <c r="FD5" s="21">
        <v>861910</v>
      </c>
      <c r="FE5" s="21">
        <v>861644</v>
      </c>
      <c r="FF5" s="21">
        <v>856327</v>
      </c>
      <c r="FG5" s="21">
        <v>897616</v>
      </c>
      <c r="FH5" s="21">
        <v>931104</v>
      </c>
      <c r="FI5" s="21">
        <v>920406</v>
      </c>
      <c r="FJ5" s="21">
        <v>900679</v>
      </c>
      <c r="FK5" s="21">
        <v>845065</v>
      </c>
      <c r="FL5" s="21">
        <v>840990</v>
      </c>
      <c r="FM5" s="21">
        <v>844798</v>
      </c>
      <c r="FN5" s="21">
        <v>923807</v>
      </c>
      <c r="FO5" s="21">
        <v>951259</v>
      </c>
      <c r="FP5" s="21">
        <v>949051</v>
      </c>
      <c r="FQ5" s="21">
        <v>907670</v>
      </c>
      <c r="FR5" s="21">
        <v>849529</v>
      </c>
      <c r="FS5" s="21">
        <v>839196</v>
      </c>
      <c r="FT5" s="21">
        <v>869186</v>
      </c>
      <c r="FU5" s="21">
        <v>948050</v>
      </c>
      <c r="FV5" s="21">
        <v>979093</v>
      </c>
      <c r="FW5" s="21">
        <v>970542</v>
      </c>
      <c r="FX5" s="21">
        <v>921925</v>
      </c>
      <c r="FY5" s="21">
        <v>862466</v>
      </c>
      <c r="FZ5" s="21">
        <v>883818</v>
      </c>
      <c r="GA5" s="21">
        <v>902256</v>
      </c>
      <c r="GB5" s="21">
        <v>980572</v>
      </c>
      <c r="GC5" s="21">
        <v>1010449</v>
      </c>
      <c r="GD5" s="21">
        <v>1016910</v>
      </c>
      <c r="GE5" s="21">
        <v>946838</v>
      </c>
      <c r="GF5" s="21">
        <v>906086</v>
      </c>
      <c r="GG5" s="21">
        <v>882344</v>
      </c>
      <c r="GH5" s="21">
        <v>900705</v>
      </c>
      <c r="GI5" s="21">
        <v>1028955</v>
      </c>
      <c r="GJ5" s="21">
        <v>1121954</v>
      </c>
      <c r="GK5" s="21">
        <v>1069566</v>
      </c>
      <c r="GL5" s="21">
        <v>1051878</v>
      </c>
      <c r="GM5" s="21">
        <v>992747</v>
      </c>
      <c r="GN5" s="21">
        <v>935253</v>
      </c>
      <c r="GO5" s="21">
        <v>886969</v>
      </c>
      <c r="GP5" s="21">
        <v>942946</v>
      </c>
      <c r="GQ5" s="21">
        <v>932411</v>
      </c>
      <c r="GR5" s="21">
        <v>931299</v>
      </c>
      <c r="GS5" s="21">
        <v>873712</v>
      </c>
      <c r="GT5" s="21">
        <v>842540</v>
      </c>
      <c r="GU5" s="21">
        <v>839342</v>
      </c>
      <c r="GV5" s="21">
        <v>837713</v>
      </c>
      <c r="GW5" s="21">
        <v>922198</v>
      </c>
      <c r="GX5" s="21">
        <v>925075</v>
      </c>
      <c r="GY5" s="21">
        <v>931560</v>
      </c>
      <c r="GZ5" s="21">
        <v>879442</v>
      </c>
      <c r="HA5" s="21">
        <v>843913</v>
      </c>
      <c r="HB5" s="21">
        <v>872745</v>
      </c>
      <c r="HC5" s="21">
        <v>899901</v>
      </c>
      <c r="HD5" s="21">
        <v>1041765</v>
      </c>
      <c r="HE5" s="21">
        <v>1105925</v>
      </c>
      <c r="HF5" s="21">
        <v>1039688</v>
      </c>
      <c r="HG5" s="21">
        <v>1035288</v>
      </c>
      <c r="HH5" s="21">
        <v>1004480</v>
      </c>
      <c r="HI5" s="21">
        <v>988223</v>
      </c>
      <c r="HJ5" s="21">
        <v>915487</v>
      </c>
      <c r="HK5" s="21">
        <v>971692</v>
      </c>
      <c r="HL5" s="21">
        <v>1001314</v>
      </c>
      <c r="HM5" s="21">
        <v>1004368</v>
      </c>
      <c r="HN5" s="21">
        <v>932217</v>
      </c>
      <c r="HO5" s="21">
        <v>877315</v>
      </c>
      <c r="HP5" s="21">
        <v>902681</v>
      </c>
      <c r="HQ5" s="21">
        <v>882441</v>
      </c>
      <c r="HR5" s="21">
        <v>974937</v>
      </c>
      <c r="HS5" s="21">
        <v>995374</v>
      </c>
      <c r="HT5" s="21">
        <v>996705</v>
      </c>
      <c r="HU5" s="21">
        <v>917835</v>
      </c>
      <c r="HV5" s="21">
        <v>950552</v>
      </c>
      <c r="HW5" s="21">
        <v>972237</v>
      </c>
      <c r="HX5" s="21">
        <v>907576</v>
      </c>
      <c r="HY5" s="21">
        <v>1030160</v>
      </c>
      <c r="HZ5" s="21">
        <v>959182</v>
      </c>
      <c r="IA5" s="21">
        <v>945518</v>
      </c>
      <c r="IB5" s="21">
        <v>911234</v>
      </c>
      <c r="IC5" s="21">
        <v>862017</v>
      </c>
      <c r="ID5" s="21">
        <v>866670</v>
      </c>
      <c r="IE5" s="21">
        <v>883154</v>
      </c>
      <c r="IF5" s="21">
        <v>967691</v>
      </c>
      <c r="IG5" s="21">
        <v>980294</v>
      </c>
      <c r="IH5" s="21">
        <v>976940</v>
      </c>
      <c r="II5" s="21">
        <v>925857</v>
      </c>
      <c r="IJ5" s="21">
        <v>889739</v>
      </c>
      <c r="IK5" s="21">
        <v>882378</v>
      </c>
      <c r="IL5" s="21">
        <v>893358</v>
      </c>
      <c r="IM5" s="21">
        <v>949450</v>
      </c>
      <c r="IN5" s="21">
        <v>1006343</v>
      </c>
      <c r="IO5" s="21">
        <v>1002243</v>
      </c>
      <c r="IP5" s="21">
        <v>934204</v>
      </c>
      <c r="IQ5" s="21">
        <v>877791</v>
      </c>
      <c r="IR5" s="21">
        <v>893486</v>
      </c>
      <c r="IS5" s="21">
        <v>1033101</v>
      </c>
      <c r="IT5" s="21">
        <v>1078414</v>
      </c>
      <c r="IU5" s="21">
        <v>1045811</v>
      </c>
      <c r="IV5" s="21">
        <v>1081532</v>
      </c>
      <c r="IW5" s="21">
        <v>1036972</v>
      </c>
      <c r="IX5" s="21">
        <v>944420</v>
      </c>
      <c r="IY5" s="21">
        <v>899038</v>
      </c>
      <c r="IZ5" s="21">
        <v>883833</v>
      </c>
      <c r="JA5" s="21">
        <v>962482</v>
      </c>
      <c r="JB5" s="21">
        <v>964425</v>
      </c>
      <c r="JC5" s="21">
        <v>944196</v>
      </c>
      <c r="JD5" s="21">
        <v>920369</v>
      </c>
      <c r="JE5" s="21">
        <v>885911</v>
      </c>
      <c r="JF5" s="21">
        <v>868202</v>
      </c>
      <c r="JG5" s="21">
        <v>870253</v>
      </c>
      <c r="JH5" s="21">
        <v>954157</v>
      </c>
      <c r="JI5" s="21">
        <v>935309</v>
      </c>
      <c r="JJ5" s="21">
        <v>941022</v>
      </c>
      <c r="JK5" s="21">
        <v>917977</v>
      </c>
      <c r="JL5" s="21">
        <v>862997</v>
      </c>
      <c r="JM5" s="21">
        <v>874239</v>
      </c>
      <c r="JN5" s="21">
        <v>886888</v>
      </c>
      <c r="JO5" s="21">
        <v>986822</v>
      </c>
      <c r="JP5" s="21">
        <v>1004924</v>
      </c>
      <c r="JQ5" s="21">
        <v>1017715</v>
      </c>
      <c r="JR5" s="21">
        <v>938473</v>
      </c>
      <c r="JS5" s="21">
        <v>891353</v>
      </c>
      <c r="JT5" s="21">
        <v>920945</v>
      </c>
      <c r="JU5" s="19">
        <v>923284</v>
      </c>
      <c r="JV5" s="19">
        <v>994119</v>
      </c>
      <c r="JW5" s="19">
        <v>1013698</v>
      </c>
      <c r="JX5" s="19">
        <v>1036203</v>
      </c>
      <c r="JY5" s="19">
        <v>937968</v>
      </c>
      <c r="JZ5" s="19">
        <v>885853</v>
      </c>
      <c r="KA5" s="19">
        <v>891539</v>
      </c>
      <c r="KB5" s="19">
        <v>884118</v>
      </c>
      <c r="KC5" s="19">
        <v>986986</v>
      </c>
      <c r="KD5" s="19">
        <v>1017202</v>
      </c>
      <c r="KE5" s="19">
        <v>985069</v>
      </c>
      <c r="KF5" s="19">
        <v>943776</v>
      </c>
      <c r="KG5" s="19">
        <v>890106</v>
      </c>
      <c r="KH5" s="19">
        <v>912984</v>
      </c>
      <c r="KI5" s="19">
        <v>897640</v>
      </c>
      <c r="KJ5" s="19">
        <v>956596</v>
      </c>
      <c r="KK5" s="19">
        <v>946277</v>
      </c>
      <c r="KL5" s="19">
        <v>939160</v>
      </c>
      <c r="KM5" s="19">
        <v>913457</v>
      </c>
      <c r="KN5" s="19">
        <v>883585</v>
      </c>
      <c r="KO5" s="19">
        <v>891357</v>
      </c>
      <c r="KP5" s="19">
        <v>992357</v>
      </c>
      <c r="KQ5" s="19">
        <v>1009774</v>
      </c>
      <c r="KR5" s="19">
        <v>980007</v>
      </c>
      <c r="KS5" s="19">
        <v>1049964</v>
      </c>
      <c r="KT5" s="19">
        <v>958457</v>
      </c>
      <c r="KU5" s="19">
        <v>898534</v>
      </c>
      <c r="KV5" s="19">
        <v>909987</v>
      </c>
      <c r="KW5" s="19">
        <v>906063</v>
      </c>
      <c r="KX5" s="19">
        <v>1013561</v>
      </c>
      <c r="KY5" s="19">
        <v>999488</v>
      </c>
      <c r="KZ5" s="19">
        <v>1027138</v>
      </c>
      <c r="LA5" s="19">
        <v>956746</v>
      </c>
      <c r="LB5" s="19">
        <v>908674</v>
      </c>
      <c r="LC5" s="19">
        <v>907583</v>
      </c>
      <c r="LD5" s="19">
        <v>919730</v>
      </c>
      <c r="LE5" s="19">
        <v>997751</v>
      </c>
      <c r="LF5" s="19">
        <v>1025480</v>
      </c>
      <c r="LG5" s="19">
        <v>1015197</v>
      </c>
      <c r="LH5" s="19">
        <v>947969</v>
      </c>
      <c r="LI5" s="19">
        <v>927679</v>
      </c>
      <c r="LJ5" s="19">
        <v>911263</v>
      </c>
      <c r="LK5" s="19">
        <v>911950</v>
      </c>
      <c r="LL5" s="19">
        <v>1013323</v>
      </c>
      <c r="LM5" s="19">
        <v>1053525</v>
      </c>
      <c r="LN5" s="19">
        <v>1033476</v>
      </c>
      <c r="LO5" s="19">
        <v>966597</v>
      </c>
      <c r="LP5" s="19">
        <v>929447</v>
      </c>
      <c r="LQ5" s="19">
        <v>979880</v>
      </c>
      <c r="LR5" s="19">
        <v>990147</v>
      </c>
      <c r="LS5" s="19">
        <v>1019081</v>
      </c>
      <c r="LT5" s="19">
        <v>1044370</v>
      </c>
      <c r="LU5" s="19">
        <v>1069901</v>
      </c>
      <c r="LV5" s="19">
        <v>997911</v>
      </c>
      <c r="LW5" s="19">
        <v>945285</v>
      </c>
      <c r="LX5" s="19">
        <v>957315</v>
      </c>
      <c r="LY5" s="19">
        <v>955873</v>
      </c>
      <c r="LZ5" s="19">
        <v>1049541</v>
      </c>
      <c r="MA5" s="19">
        <v>1088152</v>
      </c>
      <c r="MB5" s="19">
        <v>1088836</v>
      </c>
      <c r="MC5" s="19">
        <v>1014865</v>
      </c>
      <c r="MD5" s="19">
        <v>925143</v>
      </c>
      <c r="ME5" s="19">
        <v>917123</v>
      </c>
      <c r="MF5" s="19">
        <v>926659</v>
      </c>
      <c r="MG5" s="19">
        <v>1042127</v>
      </c>
      <c r="MH5" s="19">
        <v>1065133</v>
      </c>
      <c r="MI5" s="19">
        <v>1040283</v>
      </c>
      <c r="MJ5" s="19">
        <v>986650</v>
      </c>
      <c r="MK5" s="19">
        <v>925503</v>
      </c>
      <c r="ML5" s="19">
        <v>988985</v>
      </c>
      <c r="MM5" s="19">
        <v>993929</v>
      </c>
      <c r="MN5" s="19">
        <v>988139</v>
      </c>
      <c r="MO5" s="19">
        <v>1026588</v>
      </c>
      <c r="MP5" s="19">
        <v>1015057</v>
      </c>
      <c r="MQ5" s="19">
        <v>962780</v>
      </c>
      <c r="MR5" s="19">
        <v>903661</v>
      </c>
      <c r="MS5" s="19">
        <v>907550</v>
      </c>
      <c r="MT5" s="19">
        <v>931501</v>
      </c>
      <c r="MU5" s="19">
        <v>1017968</v>
      </c>
      <c r="MV5" s="19">
        <v>1042059</v>
      </c>
      <c r="MW5" s="19">
        <v>1002934</v>
      </c>
      <c r="MX5" s="19">
        <v>924999</v>
      </c>
      <c r="MY5" s="19">
        <v>853978</v>
      </c>
      <c r="MZ5" s="19">
        <v>858124</v>
      </c>
      <c r="NA5" s="19">
        <v>854525</v>
      </c>
      <c r="NB5" s="19">
        <v>941790</v>
      </c>
      <c r="NC5" s="19">
        <v>943964</v>
      </c>
      <c r="ND5" s="19">
        <v>838788</v>
      </c>
      <c r="NE5" s="19">
        <v>868680</v>
      </c>
      <c r="NF5" s="19">
        <v>869498</v>
      </c>
      <c r="NG5" s="19">
        <v>921017</v>
      </c>
      <c r="NH5" s="19">
        <v>759998</v>
      </c>
      <c r="NI5" s="19">
        <v>703747</v>
      </c>
      <c r="NJ5" s="19">
        <v>761244</v>
      </c>
      <c r="NK5" s="19">
        <v>866788</v>
      </c>
      <c r="NL5" s="19">
        <v>842913</v>
      </c>
      <c r="NM5" s="19">
        <v>740646</v>
      </c>
      <c r="NN5" s="19">
        <v>707959</v>
      </c>
      <c r="NO5" s="19">
        <v>686561</v>
      </c>
      <c r="NP5" s="19">
        <v>718054</v>
      </c>
      <c r="NQ5" s="19">
        <v>665832</v>
      </c>
      <c r="NR5" s="19">
        <v>573987</v>
      </c>
      <c r="NS5" s="19">
        <v>707431</v>
      </c>
      <c r="NT5" s="19">
        <v>690601</v>
      </c>
      <c r="NU5" s="19">
        <v>685280</v>
      </c>
      <c r="NV5" s="19">
        <v>688233</v>
      </c>
      <c r="NW5" s="19">
        <v>752458</v>
      </c>
      <c r="NX5" s="19">
        <v>716546</v>
      </c>
      <c r="NY5" s="19">
        <v>631886</v>
      </c>
      <c r="NZ5" s="19">
        <v>743202</v>
      </c>
      <c r="OA5" s="19">
        <v>717045</v>
      </c>
      <c r="OB5" s="19">
        <v>725830</v>
      </c>
      <c r="OC5" s="19">
        <v>718863</v>
      </c>
      <c r="OD5" s="19">
        <v>782374</v>
      </c>
      <c r="OE5" s="19">
        <v>763999</v>
      </c>
      <c r="OF5" s="19">
        <v>706520</v>
      </c>
      <c r="OG5" s="19">
        <v>782052</v>
      </c>
      <c r="OH5" s="19">
        <v>748645</v>
      </c>
      <c r="OI5" s="19">
        <v>756356</v>
      </c>
      <c r="OJ5" s="19">
        <v>761761</v>
      </c>
      <c r="OK5" s="19">
        <v>838828</v>
      </c>
      <c r="OL5" s="19">
        <v>844122</v>
      </c>
      <c r="OM5" s="19">
        <v>798764</v>
      </c>
      <c r="ON5" s="19">
        <v>826038</v>
      </c>
      <c r="OO5" s="19">
        <v>801251</v>
      </c>
      <c r="OP5" s="19">
        <v>804887</v>
      </c>
      <c r="OQ5" s="19">
        <v>801620</v>
      </c>
      <c r="OR5" s="19">
        <v>883739</v>
      </c>
      <c r="OS5" s="19">
        <v>884380</v>
      </c>
      <c r="OT5" s="19">
        <v>844056</v>
      </c>
      <c r="OU5" s="19">
        <v>868296</v>
      </c>
      <c r="OV5" s="19">
        <v>842223</v>
      </c>
      <c r="OW5" s="19">
        <v>880289</v>
      </c>
      <c r="OX5" s="19">
        <v>898026</v>
      </c>
      <c r="OY5" s="19">
        <v>955766</v>
      </c>
      <c r="OZ5" s="19">
        <v>904802</v>
      </c>
      <c r="PA5" s="19">
        <v>940850</v>
      </c>
      <c r="PB5" s="19">
        <v>895438</v>
      </c>
      <c r="PC5" s="19">
        <v>830907</v>
      </c>
      <c r="PD5" s="19">
        <v>833900</v>
      </c>
      <c r="PE5" s="19">
        <v>841362</v>
      </c>
      <c r="PF5" s="19">
        <v>926270</v>
      </c>
      <c r="PG5" s="19">
        <v>937621</v>
      </c>
      <c r="PH5" s="19">
        <v>921423</v>
      </c>
      <c r="PI5" s="19">
        <v>896003</v>
      </c>
      <c r="PJ5" s="19">
        <v>840119</v>
      </c>
      <c r="PK5" s="19">
        <v>839297</v>
      </c>
      <c r="PL5" s="19">
        <v>850182</v>
      </c>
      <c r="PM5" s="19">
        <v>950467</v>
      </c>
      <c r="PN5" s="19">
        <v>930239</v>
      </c>
      <c r="PO5" s="19">
        <v>950337</v>
      </c>
      <c r="PP5" s="19">
        <v>870996</v>
      </c>
      <c r="PQ5" s="19">
        <v>830898</v>
      </c>
      <c r="PR5" s="19">
        <v>860586</v>
      </c>
      <c r="PS5" s="19">
        <v>840927</v>
      </c>
      <c r="PT5" s="19">
        <v>930239</v>
      </c>
      <c r="PU5" s="19">
        <v>940021</v>
      </c>
      <c r="PV5" s="19">
        <v>920243</v>
      </c>
      <c r="PW5" s="79">
        <v>871143</v>
      </c>
      <c r="PX5" s="77">
        <v>845598</v>
      </c>
      <c r="PY5" s="77">
        <v>840914</v>
      </c>
      <c r="PZ5" s="77">
        <v>849234</v>
      </c>
      <c r="QA5" s="77">
        <v>930045</v>
      </c>
      <c r="QB5" s="77">
        <v>940739</v>
      </c>
      <c r="QC5" s="77">
        <v>971348</v>
      </c>
      <c r="QD5" s="77">
        <v>920334</v>
      </c>
      <c r="QE5" s="77">
        <v>850937</v>
      </c>
      <c r="QF5" s="77">
        <v>851217</v>
      </c>
      <c r="QG5" s="77">
        <v>866114</v>
      </c>
      <c r="QH5" s="77">
        <v>950213</v>
      </c>
      <c r="QI5" s="77">
        <v>965207</v>
      </c>
      <c r="QJ5" s="77">
        <v>972756</v>
      </c>
      <c r="QK5" s="77">
        <v>915217</v>
      </c>
      <c r="QL5" s="77">
        <v>850984</v>
      </c>
      <c r="QM5" s="77">
        <v>853143</v>
      </c>
      <c r="QN5" s="77">
        <v>866006</v>
      </c>
      <c r="QO5" s="77">
        <v>950009</v>
      </c>
      <c r="QP5" s="77">
        <v>965784</v>
      </c>
      <c r="QQ5" s="77">
        <v>970345</v>
      </c>
      <c r="QR5" s="77">
        <v>906192</v>
      </c>
      <c r="QS5" s="77">
        <v>855397</v>
      </c>
      <c r="QT5" s="77">
        <v>864919</v>
      </c>
      <c r="QU5" s="77">
        <v>871853</v>
      </c>
      <c r="QV5" s="77">
        <v>973011</v>
      </c>
      <c r="QW5" s="77">
        <v>1017964</v>
      </c>
      <c r="QX5" s="77">
        <v>985473</v>
      </c>
      <c r="QY5" s="77">
        <v>941929</v>
      </c>
      <c r="QZ5" s="77">
        <v>887329</v>
      </c>
      <c r="RA5" s="77">
        <v>908125</v>
      </c>
      <c r="RB5" s="77">
        <v>913633</v>
      </c>
      <c r="RC5" s="77">
        <v>1024308</v>
      </c>
      <c r="RD5" s="77">
        <v>1045432</v>
      </c>
      <c r="RE5" s="77">
        <v>895712</v>
      </c>
      <c r="RF5" s="77">
        <v>802220</v>
      </c>
      <c r="RG5" s="77">
        <v>724818</v>
      </c>
      <c r="RH5" s="77">
        <v>723697</v>
      </c>
      <c r="RI5" s="77">
        <v>795917</v>
      </c>
      <c r="RJ5" s="77">
        <v>800655</v>
      </c>
      <c r="RK5" s="77">
        <v>797260</v>
      </c>
      <c r="RL5" s="77">
        <v>766618</v>
      </c>
      <c r="RM5" s="77">
        <v>792586</v>
      </c>
      <c r="RN5" s="77">
        <v>748587</v>
      </c>
      <c r="RO5" s="77">
        <v>726942</v>
      </c>
      <c r="RP5" s="77">
        <v>725049</v>
      </c>
      <c r="RQ5" s="77">
        <v>770395</v>
      </c>
      <c r="RR5" s="77">
        <v>727498</v>
      </c>
      <c r="RS5" s="77">
        <v>646929</v>
      </c>
      <c r="RT5" s="77">
        <v>727143</v>
      </c>
      <c r="RU5" s="77">
        <v>687541</v>
      </c>
      <c r="RV5" s="77">
        <v>694621</v>
      </c>
      <c r="RW5" s="77">
        <v>695451</v>
      </c>
      <c r="RX5" s="77">
        <v>789831</v>
      </c>
      <c r="RY5" s="77">
        <v>631461</v>
      </c>
      <c r="RZ5" s="77">
        <v>568536</v>
      </c>
      <c r="SA5" s="77">
        <v>668304</v>
      </c>
      <c r="SB5" s="77">
        <v>642565</v>
      </c>
      <c r="SC5" s="77">
        <v>698371</v>
      </c>
      <c r="SD5" s="77">
        <v>674491</v>
      </c>
      <c r="SE5" s="77">
        <v>728109</v>
      </c>
      <c r="SF5" s="77">
        <v>673258</v>
      </c>
      <c r="SG5" s="77">
        <v>596596</v>
      </c>
      <c r="SH5" s="77">
        <v>708200</v>
      </c>
      <c r="SI5" s="77">
        <v>698775</v>
      </c>
      <c r="SJ5" s="77">
        <v>695366</v>
      </c>
      <c r="SK5" s="77">
        <v>688717</v>
      </c>
      <c r="SL5" s="77">
        <v>746579</v>
      </c>
      <c r="SM5" s="77">
        <v>714827</v>
      </c>
      <c r="SN5" s="77">
        <v>645560</v>
      </c>
      <c r="SO5" s="77">
        <v>747252</v>
      </c>
      <c r="SP5" s="77">
        <v>707239</v>
      </c>
      <c r="SQ5" s="77">
        <v>705898</v>
      </c>
      <c r="SR5" s="77">
        <v>721075</v>
      </c>
      <c r="SS5" s="77">
        <v>770669</v>
      </c>
      <c r="ST5" s="77">
        <v>738717</v>
      </c>
      <c r="SU5" s="77">
        <v>673904</v>
      </c>
      <c r="SV5" s="77">
        <v>749216</v>
      </c>
      <c r="SW5" s="77">
        <v>750046</v>
      </c>
      <c r="SX5" s="77">
        <v>677372</v>
      </c>
      <c r="SY5" s="77">
        <v>733904</v>
      </c>
      <c r="SZ5" s="77">
        <v>785840</v>
      </c>
      <c r="TA5" s="77">
        <v>768562</v>
      </c>
      <c r="TB5" s="77">
        <v>734117</v>
      </c>
      <c r="TC5" s="77">
        <v>781846</v>
      </c>
      <c r="TD5" s="77">
        <v>746273</v>
      </c>
      <c r="TE5" s="77">
        <v>776419</v>
      </c>
      <c r="TF5" s="77">
        <v>748732</v>
      </c>
      <c r="TG5" s="77">
        <v>807041</v>
      </c>
      <c r="TH5" s="77">
        <v>793337</v>
      </c>
      <c r="TI5" s="77">
        <v>793125</v>
      </c>
      <c r="TJ5" s="77">
        <v>793743</v>
      </c>
      <c r="TK5" s="77">
        <v>748717</v>
      </c>
      <c r="TL5" s="77">
        <v>738715</v>
      </c>
      <c r="TM5" s="77">
        <v>755011</v>
      </c>
      <c r="TN5" s="77">
        <v>806121</v>
      </c>
      <c r="TO5" s="77">
        <v>802018</v>
      </c>
      <c r="TP5" s="77">
        <v>758599</v>
      </c>
      <c r="TQ5" s="77">
        <v>775090</v>
      </c>
      <c r="TR5" s="77">
        <v>747582</v>
      </c>
      <c r="TS5" s="77">
        <v>732322</v>
      </c>
      <c r="TT5" s="77">
        <v>748638</v>
      </c>
      <c r="TU5" s="77">
        <v>820729</v>
      </c>
      <c r="TV5" s="77">
        <v>822423</v>
      </c>
      <c r="TW5" s="77">
        <v>794808</v>
      </c>
      <c r="TX5" s="77">
        <v>791140</v>
      </c>
      <c r="TY5" s="77">
        <v>755699</v>
      </c>
      <c r="TZ5" s="77">
        <v>755684</v>
      </c>
      <c r="UA5" s="77">
        <v>751564</v>
      </c>
      <c r="UB5" s="77">
        <v>832598</v>
      </c>
      <c r="UC5" s="77">
        <v>829426</v>
      </c>
      <c r="UD5" s="77">
        <v>791980</v>
      </c>
      <c r="UE5" s="77">
        <v>771897</v>
      </c>
      <c r="UF5" s="77">
        <v>726390</v>
      </c>
      <c r="UG5" s="77">
        <v>739315</v>
      </c>
      <c r="UH5" s="77">
        <v>731343</v>
      </c>
      <c r="UI5" s="77">
        <v>778403</v>
      </c>
      <c r="UJ5" s="77">
        <v>752611</v>
      </c>
      <c r="UK5" s="77">
        <v>689046</v>
      </c>
      <c r="UL5" s="77">
        <v>748588</v>
      </c>
      <c r="UM5" s="77">
        <v>699281</v>
      </c>
      <c r="UN5" s="77">
        <v>698059</v>
      </c>
      <c r="UO5" s="77">
        <v>702075</v>
      </c>
      <c r="UP5" s="77">
        <v>758329</v>
      </c>
      <c r="UQ5" s="77">
        <v>648788</v>
      </c>
      <c r="UR5" s="77">
        <v>550528</v>
      </c>
      <c r="US5" s="77">
        <v>624462</v>
      </c>
      <c r="UT5" s="77">
        <v>592441</v>
      </c>
      <c r="UU5" s="77">
        <v>591901</v>
      </c>
      <c r="UV5" s="77">
        <v>600727</v>
      </c>
      <c r="UW5" s="77">
        <v>627035</v>
      </c>
      <c r="UX5" s="77">
        <v>582581</v>
      </c>
      <c r="UY5" s="77">
        <v>505579</v>
      </c>
      <c r="UZ5" s="77">
        <v>635284</v>
      </c>
      <c r="VA5" s="77">
        <v>582257</v>
      </c>
      <c r="VB5" s="77">
        <v>568085</v>
      </c>
      <c r="VC5" s="77">
        <v>576836</v>
      </c>
      <c r="VD5" s="77">
        <v>621664</v>
      </c>
      <c r="VE5" s="77">
        <v>531258</v>
      </c>
      <c r="VF5" s="77">
        <v>445188</v>
      </c>
      <c r="VG5" s="77">
        <v>549187</v>
      </c>
      <c r="VH5" s="77">
        <v>603229</v>
      </c>
      <c r="VI5" s="77">
        <v>485335</v>
      </c>
    </row>
    <row r="6" spans="1:581" ht="15" customHeight="1" x14ac:dyDescent="0.2">
      <c r="A6" s="18" t="s">
        <v>16</v>
      </c>
      <c r="B6" s="18" t="s">
        <v>53</v>
      </c>
      <c r="C6" s="18" t="s">
        <v>7</v>
      </c>
      <c r="D6" s="18" t="s">
        <v>17</v>
      </c>
      <c r="E6" s="22" t="s">
        <v>18</v>
      </c>
      <c r="F6" s="22" t="s">
        <v>110</v>
      </c>
      <c r="G6" s="19">
        <v>1072314</v>
      </c>
      <c r="H6" s="19">
        <v>1082432</v>
      </c>
      <c r="I6" s="19">
        <v>1115674</v>
      </c>
      <c r="J6" s="19">
        <v>1168859</v>
      </c>
      <c r="K6" s="19">
        <v>1156302</v>
      </c>
      <c r="L6" s="19">
        <v>1107287</v>
      </c>
      <c r="M6" s="19">
        <v>1059505</v>
      </c>
      <c r="N6" s="19">
        <v>1070785</v>
      </c>
      <c r="O6" s="19">
        <v>1063930</v>
      </c>
      <c r="P6" s="19">
        <v>1152165</v>
      </c>
      <c r="Q6" s="19">
        <v>1126847</v>
      </c>
      <c r="R6" s="19">
        <v>1085668</v>
      </c>
      <c r="S6" s="19">
        <v>1081571</v>
      </c>
      <c r="T6" s="19">
        <v>1035461</v>
      </c>
      <c r="U6" s="19">
        <v>1058657</v>
      </c>
      <c r="V6" s="19">
        <v>1078847</v>
      </c>
      <c r="W6" s="19">
        <v>1148684</v>
      </c>
      <c r="X6" s="19">
        <v>1174084</v>
      </c>
      <c r="Y6" s="19">
        <v>1116268</v>
      </c>
      <c r="Z6" s="19">
        <v>1097175</v>
      </c>
      <c r="AA6" s="19">
        <v>1075345</v>
      </c>
      <c r="AB6" s="19">
        <v>1092157</v>
      </c>
      <c r="AC6" s="19">
        <v>1104980</v>
      </c>
      <c r="AD6" s="19">
        <v>1160023</v>
      </c>
      <c r="AE6" s="19">
        <v>1164631</v>
      </c>
      <c r="AF6" s="19">
        <v>1131944</v>
      </c>
      <c r="AG6" s="19">
        <v>1108349</v>
      </c>
      <c r="AH6" s="19">
        <v>1076186</v>
      </c>
      <c r="AI6" s="19">
        <v>1081135</v>
      </c>
      <c r="AJ6" s="19">
        <v>1041021</v>
      </c>
      <c r="AK6" s="19">
        <v>1135644</v>
      </c>
      <c r="AL6" s="19">
        <v>1176853</v>
      </c>
      <c r="AM6" s="19">
        <v>1137948</v>
      </c>
      <c r="AN6" s="19">
        <v>1109268</v>
      </c>
      <c r="AO6" s="19">
        <v>1070130</v>
      </c>
      <c r="AP6" s="19">
        <v>1088055</v>
      </c>
      <c r="AQ6" s="19">
        <v>1108629</v>
      </c>
      <c r="AR6" s="19">
        <v>1198368</v>
      </c>
      <c r="AS6" s="19">
        <v>1172018</v>
      </c>
      <c r="AT6" s="19">
        <v>1112079</v>
      </c>
      <c r="AU6" s="19">
        <v>1140585</v>
      </c>
      <c r="AV6" s="19">
        <v>1081521</v>
      </c>
      <c r="AW6" s="19">
        <v>1072204</v>
      </c>
      <c r="AX6" s="19">
        <v>1080952</v>
      </c>
      <c r="AY6" s="19">
        <v>1172788</v>
      </c>
      <c r="AZ6" s="19">
        <v>1161587</v>
      </c>
      <c r="BA6" s="19">
        <v>1078758</v>
      </c>
      <c r="BB6" s="19">
        <v>1094530</v>
      </c>
      <c r="BC6" s="19">
        <v>1069828</v>
      </c>
      <c r="BD6" s="19">
        <v>1081165</v>
      </c>
      <c r="BE6" s="19">
        <v>1101803</v>
      </c>
      <c r="BF6" s="19">
        <v>1085306</v>
      </c>
      <c r="BG6" s="19">
        <v>1097748</v>
      </c>
      <c r="BH6" s="19">
        <v>1043659</v>
      </c>
      <c r="BI6" s="19">
        <v>1029347</v>
      </c>
      <c r="BJ6" s="19">
        <v>1006618</v>
      </c>
      <c r="BK6" s="19">
        <v>1012913</v>
      </c>
      <c r="BL6" s="19">
        <v>1022246</v>
      </c>
      <c r="BM6" s="19">
        <v>1101241</v>
      </c>
      <c r="BN6" s="19">
        <v>1030114</v>
      </c>
      <c r="BO6" s="21">
        <v>1120555</v>
      </c>
      <c r="BP6" s="21">
        <v>1109792</v>
      </c>
      <c r="BQ6" s="21">
        <v>1073004</v>
      </c>
      <c r="BR6" s="21">
        <v>1077990</v>
      </c>
      <c r="BS6" s="21">
        <v>1096193</v>
      </c>
      <c r="BT6" s="21">
        <v>1194502</v>
      </c>
      <c r="BU6" s="21">
        <v>1186429</v>
      </c>
      <c r="BV6" s="21">
        <v>1121144</v>
      </c>
      <c r="BW6" s="21">
        <v>1111683</v>
      </c>
      <c r="BX6" s="21">
        <v>1071908</v>
      </c>
      <c r="BY6" s="21">
        <v>1066166</v>
      </c>
      <c r="BZ6" s="21">
        <v>1063690</v>
      </c>
      <c r="CA6" s="21">
        <v>1159825</v>
      </c>
      <c r="CB6" s="21">
        <v>1157767</v>
      </c>
      <c r="CC6" s="21">
        <v>1030285</v>
      </c>
      <c r="CD6" s="21">
        <v>1071820</v>
      </c>
      <c r="CE6" s="21">
        <v>1041480</v>
      </c>
      <c r="CF6" s="21">
        <v>1043586</v>
      </c>
      <c r="CG6" s="21">
        <v>1026889</v>
      </c>
      <c r="CH6" s="21">
        <v>1111523</v>
      </c>
      <c r="CI6" s="21">
        <v>1065101</v>
      </c>
      <c r="CJ6" s="21">
        <v>910482</v>
      </c>
      <c r="CK6" s="21">
        <v>975547</v>
      </c>
      <c r="CL6" s="21">
        <v>942484</v>
      </c>
      <c r="CM6" s="21">
        <v>1004111</v>
      </c>
      <c r="CN6" s="21">
        <v>816598</v>
      </c>
      <c r="CO6" s="20">
        <v>814669</v>
      </c>
      <c r="CP6" s="20">
        <v>705053</v>
      </c>
      <c r="CQ6" s="20">
        <v>536176</v>
      </c>
      <c r="CR6" s="20">
        <v>783771</v>
      </c>
      <c r="CS6" s="20">
        <v>773116</v>
      </c>
      <c r="CT6" s="20">
        <v>787895</v>
      </c>
      <c r="CU6" s="20">
        <v>773336</v>
      </c>
      <c r="CV6" s="20">
        <v>796886</v>
      </c>
      <c r="CW6" s="20">
        <v>697667</v>
      </c>
      <c r="CX6" s="20">
        <v>521552</v>
      </c>
      <c r="CY6" s="20">
        <v>655657</v>
      </c>
      <c r="CZ6" s="20">
        <v>773722</v>
      </c>
      <c r="DA6" s="20">
        <v>762211</v>
      </c>
      <c r="DB6" s="20">
        <v>755766</v>
      </c>
      <c r="DC6" s="20">
        <v>790728</v>
      </c>
      <c r="DD6" s="21">
        <v>675202</v>
      </c>
      <c r="DE6" s="21">
        <v>527680</v>
      </c>
      <c r="DF6" s="21">
        <v>700212</v>
      </c>
      <c r="DG6" s="21">
        <v>699105</v>
      </c>
      <c r="DH6" s="21">
        <v>712321</v>
      </c>
      <c r="DI6" s="21">
        <v>734358</v>
      </c>
      <c r="DJ6" s="21">
        <v>781127</v>
      </c>
      <c r="DK6" s="21">
        <v>712822</v>
      </c>
      <c r="DL6" s="21">
        <v>589888</v>
      </c>
      <c r="DM6" s="21">
        <v>806337</v>
      </c>
      <c r="DN6" s="21">
        <v>781889</v>
      </c>
      <c r="DO6" s="21">
        <v>797969</v>
      </c>
      <c r="DP6" s="21">
        <v>795041</v>
      </c>
      <c r="DQ6" s="21">
        <v>842152</v>
      </c>
      <c r="DR6" s="21">
        <v>756123</v>
      </c>
      <c r="DS6" s="21">
        <v>642095</v>
      </c>
      <c r="DT6" s="21">
        <v>833673</v>
      </c>
      <c r="DU6" s="21">
        <v>817376</v>
      </c>
      <c r="DV6" s="21">
        <v>823481</v>
      </c>
      <c r="DW6" s="21">
        <v>905596</v>
      </c>
      <c r="DX6" s="21">
        <v>810400</v>
      </c>
      <c r="DY6" s="21">
        <v>841439</v>
      </c>
      <c r="DZ6" s="21">
        <v>726105</v>
      </c>
      <c r="EA6" s="21">
        <v>815715</v>
      </c>
      <c r="EB6" s="21">
        <v>904369</v>
      </c>
      <c r="EC6" s="21">
        <v>786916</v>
      </c>
      <c r="ED6" s="21">
        <v>910847</v>
      </c>
      <c r="EE6" s="21">
        <v>944225</v>
      </c>
      <c r="EF6" s="21">
        <v>906935</v>
      </c>
      <c r="EG6" s="21">
        <v>807713</v>
      </c>
      <c r="EH6" s="21">
        <v>891892</v>
      </c>
      <c r="EI6" s="21">
        <v>898632</v>
      </c>
      <c r="EJ6" s="21">
        <v>908894</v>
      </c>
      <c r="EK6" s="21">
        <v>911205</v>
      </c>
      <c r="EL6" s="21">
        <v>977711</v>
      </c>
      <c r="EM6" s="21">
        <v>937890</v>
      </c>
      <c r="EN6" s="21">
        <v>885282</v>
      </c>
      <c r="EO6" s="21">
        <v>967602</v>
      </c>
      <c r="EP6" s="21">
        <v>938555</v>
      </c>
      <c r="EQ6" s="21">
        <v>951340</v>
      </c>
      <c r="ER6" s="21">
        <v>946946</v>
      </c>
      <c r="ES6" s="21">
        <v>1021231</v>
      </c>
      <c r="ET6" s="21">
        <v>993187</v>
      </c>
      <c r="EU6" s="21">
        <v>930928</v>
      </c>
      <c r="EV6" s="21">
        <v>990317</v>
      </c>
      <c r="EW6" s="21">
        <v>954358</v>
      </c>
      <c r="EX6" s="21">
        <v>971474</v>
      </c>
      <c r="EY6" s="21">
        <v>969894</v>
      </c>
      <c r="EZ6" s="21">
        <v>1042759</v>
      </c>
      <c r="FA6" s="21">
        <v>1071413</v>
      </c>
      <c r="FB6" s="21">
        <v>1005677</v>
      </c>
      <c r="FC6" s="21">
        <v>1024941</v>
      </c>
      <c r="FD6" s="21">
        <v>1024596</v>
      </c>
      <c r="FE6" s="21">
        <v>977376</v>
      </c>
      <c r="FF6" s="21">
        <v>1016872</v>
      </c>
      <c r="FG6" s="21">
        <v>1063491</v>
      </c>
      <c r="FH6" s="21">
        <v>1079263</v>
      </c>
      <c r="FI6" s="21">
        <v>1024148</v>
      </c>
      <c r="FJ6" s="21">
        <v>1053066</v>
      </c>
      <c r="FK6" s="21">
        <v>1002792</v>
      </c>
      <c r="FL6" s="21">
        <v>1007693</v>
      </c>
      <c r="FM6" s="21">
        <v>1005210</v>
      </c>
      <c r="FN6" s="21">
        <v>1092517</v>
      </c>
      <c r="FO6" s="21">
        <v>1101967</v>
      </c>
      <c r="FP6" s="21">
        <v>1060803</v>
      </c>
      <c r="FQ6" s="21">
        <v>1062761</v>
      </c>
      <c r="FR6" s="21">
        <v>1011185</v>
      </c>
      <c r="FS6" s="21">
        <v>1000184</v>
      </c>
      <c r="FT6" s="21">
        <v>1029856</v>
      </c>
      <c r="FU6" s="21">
        <v>1115250</v>
      </c>
      <c r="FV6" s="21">
        <v>1130427</v>
      </c>
      <c r="FW6" s="21">
        <v>1082248</v>
      </c>
      <c r="FX6" s="21">
        <v>1078688</v>
      </c>
      <c r="FY6" s="21">
        <v>1026201</v>
      </c>
      <c r="FZ6" s="21">
        <v>1056044</v>
      </c>
      <c r="GA6" s="21">
        <v>1079189</v>
      </c>
      <c r="GB6" s="21">
        <v>1162522</v>
      </c>
      <c r="GC6" s="21">
        <v>1177848</v>
      </c>
      <c r="GD6" s="21">
        <v>1135664</v>
      </c>
      <c r="GE6" s="21">
        <v>1113074</v>
      </c>
      <c r="GF6" s="21">
        <v>1076410</v>
      </c>
      <c r="GG6" s="21">
        <v>1051246</v>
      </c>
      <c r="GH6" s="21">
        <v>1075238</v>
      </c>
      <c r="GI6" s="21">
        <v>1220792</v>
      </c>
      <c r="GJ6" s="21">
        <v>1285541</v>
      </c>
      <c r="GK6" s="21">
        <v>1171987</v>
      </c>
      <c r="GL6" s="21">
        <v>1173360</v>
      </c>
      <c r="GM6" s="21">
        <v>1156026</v>
      </c>
      <c r="GN6" s="21">
        <v>1108372</v>
      </c>
      <c r="GO6" s="21">
        <v>1056257</v>
      </c>
      <c r="GP6" s="21">
        <v>1118435</v>
      </c>
      <c r="GQ6" s="21">
        <v>1083946</v>
      </c>
      <c r="GR6" s="21">
        <v>1035464</v>
      </c>
      <c r="GS6" s="21">
        <v>1023993</v>
      </c>
      <c r="GT6" s="21">
        <v>1008386</v>
      </c>
      <c r="GU6" s="21">
        <v>1001391</v>
      </c>
      <c r="GV6" s="21">
        <v>995929</v>
      </c>
      <c r="GW6" s="21">
        <v>1085764</v>
      </c>
      <c r="GX6" s="21">
        <v>1073122</v>
      </c>
      <c r="GY6" s="21">
        <v>1037097</v>
      </c>
      <c r="GZ6" s="21">
        <v>1034501</v>
      </c>
      <c r="HA6" s="21">
        <v>1008335</v>
      </c>
      <c r="HB6" s="21">
        <v>1045258</v>
      </c>
      <c r="HC6" s="21">
        <v>1075714</v>
      </c>
      <c r="HD6" s="21">
        <v>1230485</v>
      </c>
      <c r="HE6" s="21">
        <v>1279281</v>
      </c>
      <c r="HF6" s="21">
        <v>1151092</v>
      </c>
      <c r="HG6" s="21">
        <v>1147442</v>
      </c>
      <c r="HH6" s="21">
        <v>1110581</v>
      </c>
      <c r="HI6" s="21">
        <v>1158475</v>
      </c>
      <c r="HJ6" s="21">
        <v>1097241</v>
      </c>
      <c r="HK6" s="21">
        <v>1160078</v>
      </c>
      <c r="HL6" s="21">
        <v>1171679</v>
      </c>
      <c r="HM6" s="21">
        <v>1125466</v>
      </c>
      <c r="HN6" s="21">
        <v>1103969</v>
      </c>
      <c r="HO6" s="21">
        <v>1058096</v>
      </c>
      <c r="HP6" s="21">
        <v>1086841</v>
      </c>
      <c r="HQ6" s="21">
        <v>1068659</v>
      </c>
      <c r="HR6" s="21">
        <v>1172071</v>
      </c>
      <c r="HS6" s="21">
        <v>1174078</v>
      </c>
      <c r="HT6" s="21">
        <v>1115284</v>
      </c>
      <c r="HU6" s="21">
        <v>1093692</v>
      </c>
      <c r="HV6" s="21">
        <v>1141212</v>
      </c>
      <c r="HW6" s="21">
        <v>1101435</v>
      </c>
      <c r="HX6" s="21">
        <v>1092486</v>
      </c>
      <c r="HY6" s="21">
        <v>1130529</v>
      </c>
      <c r="HZ6" s="21">
        <v>1134760</v>
      </c>
      <c r="IA6" s="21">
        <v>1058497</v>
      </c>
      <c r="IB6" s="21">
        <v>1085451</v>
      </c>
      <c r="IC6" s="21">
        <v>1039594</v>
      </c>
      <c r="ID6" s="21">
        <v>1053873</v>
      </c>
      <c r="IE6" s="21">
        <v>1072686</v>
      </c>
      <c r="IF6" s="21">
        <v>1165132</v>
      </c>
      <c r="IG6" s="21">
        <v>1149796</v>
      </c>
      <c r="IH6" s="21">
        <v>1095910</v>
      </c>
      <c r="II6" s="21">
        <v>1099760</v>
      </c>
      <c r="IJ6" s="21">
        <v>1071747</v>
      </c>
      <c r="IK6" s="21">
        <v>1069312</v>
      </c>
      <c r="IL6" s="21">
        <v>1082935</v>
      </c>
      <c r="IM6" s="21">
        <v>1150888</v>
      </c>
      <c r="IN6" s="21">
        <v>1184162</v>
      </c>
      <c r="IO6" s="21">
        <v>1133636</v>
      </c>
      <c r="IP6" s="21">
        <v>1110420</v>
      </c>
      <c r="IQ6" s="21">
        <v>1057717</v>
      </c>
      <c r="IR6" s="21">
        <v>1066494</v>
      </c>
      <c r="IS6" s="21">
        <v>1233839</v>
      </c>
      <c r="IT6" s="21">
        <v>1251894</v>
      </c>
      <c r="IU6" s="21">
        <v>1190634</v>
      </c>
      <c r="IV6" s="21">
        <v>1196229</v>
      </c>
      <c r="IW6" s="21">
        <v>1177502</v>
      </c>
      <c r="IX6" s="21">
        <v>1123959</v>
      </c>
      <c r="IY6" s="21">
        <v>1086568</v>
      </c>
      <c r="IZ6" s="21">
        <v>1085529</v>
      </c>
      <c r="JA6" s="21">
        <v>1174983</v>
      </c>
      <c r="JB6" s="21">
        <v>1150976</v>
      </c>
      <c r="JC6" s="21">
        <v>1076334</v>
      </c>
      <c r="JD6" s="21">
        <v>1108496</v>
      </c>
      <c r="JE6" s="21">
        <v>1083906</v>
      </c>
      <c r="JF6" s="21">
        <v>1069621</v>
      </c>
      <c r="JG6" s="21">
        <v>1072118</v>
      </c>
      <c r="JH6" s="21">
        <v>1167345</v>
      </c>
      <c r="JI6" s="21">
        <v>1104846</v>
      </c>
      <c r="JJ6" s="21">
        <v>1054615</v>
      </c>
      <c r="JK6" s="21">
        <v>1089449</v>
      </c>
      <c r="JL6" s="21">
        <v>1043775</v>
      </c>
      <c r="JM6" s="21">
        <v>1059167</v>
      </c>
      <c r="JN6" s="21">
        <v>1078545</v>
      </c>
      <c r="JO6" s="21">
        <v>1184925</v>
      </c>
      <c r="JP6" s="21">
        <v>1184492</v>
      </c>
      <c r="JQ6" s="21">
        <v>1142309</v>
      </c>
      <c r="JR6" s="21">
        <v>1115452</v>
      </c>
      <c r="JS6" s="21">
        <v>1074824</v>
      </c>
      <c r="JT6" s="21">
        <v>1105444</v>
      </c>
      <c r="JU6" s="19">
        <v>1109161</v>
      </c>
      <c r="JV6" s="19">
        <v>1185493</v>
      </c>
      <c r="JW6" s="19">
        <v>1181901</v>
      </c>
      <c r="JX6" s="19">
        <v>1156243</v>
      </c>
      <c r="JY6" s="19">
        <v>1111999</v>
      </c>
      <c r="JZ6" s="19">
        <v>1066209</v>
      </c>
      <c r="KA6" s="19">
        <v>1078878</v>
      </c>
      <c r="KB6" s="19">
        <v>1069477</v>
      </c>
      <c r="KC6" s="19">
        <v>1185580</v>
      </c>
      <c r="KD6" s="19">
        <v>1194202</v>
      </c>
      <c r="KE6" s="19">
        <v>1107888</v>
      </c>
      <c r="KF6" s="19">
        <v>1106784</v>
      </c>
      <c r="KG6" s="19">
        <v>1028324</v>
      </c>
      <c r="KH6" s="19">
        <v>1093796</v>
      </c>
      <c r="KI6" s="19">
        <v>1086195</v>
      </c>
      <c r="KJ6" s="19">
        <v>1152324</v>
      </c>
      <c r="KK6" s="19">
        <v>1120980</v>
      </c>
      <c r="KL6" s="19">
        <v>1058161</v>
      </c>
      <c r="KM6" s="19">
        <v>1086909</v>
      </c>
      <c r="KN6" s="19">
        <v>1064407</v>
      </c>
      <c r="KO6" s="19">
        <v>1077770</v>
      </c>
      <c r="KP6" s="19">
        <v>1190669</v>
      </c>
      <c r="KQ6" s="19">
        <v>1177769</v>
      </c>
      <c r="KR6" s="19">
        <v>1144883</v>
      </c>
      <c r="KS6" s="19">
        <v>1176790</v>
      </c>
      <c r="KT6" s="19">
        <v>1139347.1499999999</v>
      </c>
      <c r="KU6" s="19">
        <v>1090374</v>
      </c>
      <c r="KV6" s="19">
        <v>1104038</v>
      </c>
      <c r="KW6" s="19">
        <v>1094960</v>
      </c>
      <c r="KX6" s="19">
        <v>1209888</v>
      </c>
      <c r="KY6" s="19">
        <v>1178698</v>
      </c>
      <c r="KZ6" s="19">
        <v>1151335</v>
      </c>
      <c r="LA6" s="19">
        <v>1136129</v>
      </c>
      <c r="LB6" s="19">
        <v>1097227</v>
      </c>
      <c r="LC6" s="19">
        <v>1099425</v>
      </c>
      <c r="LD6" s="19">
        <v>1114873</v>
      </c>
      <c r="LE6" s="19">
        <v>1200201</v>
      </c>
      <c r="LF6" s="19">
        <v>1210255</v>
      </c>
      <c r="LG6" s="19">
        <v>1144487</v>
      </c>
      <c r="LH6" s="19">
        <v>1131096</v>
      </c>
      <c r="LI6" s="19">
        <v>1099013</v>
      </c>
      <c r="LJ6" s="19">
        <v>1109735</v>
      </c>
      <c r="LK6" s="19">
        <v>1115434</v>
      </c>
      <c r="LL6" s="19">
        <v>1227741</v>
      </c>
      <c r="LM6" s="19">
        <v>1245533</v>
      </c>
      <c r="LN6" s="19">
        <v>1167478</v>
      </c>
      <c r="LO6" s="19">
        <v>1158559</v>
      </c>
      <c r="LP6" s="19">
        <v>1126232</v>
      </c>
      <c r="LQ6" s="19">
        <v>1187129</v>
      </c>
      <c r="LR6" s="19">
        <v>1194630</v>
      </c>
      <c r="LS6" s="19">
        <v>1218177</v>
      </c>
      <c r="LT6" s="19">
        <v>1231378</v>
      </c>
      <c r="LU6" s="19">
        <v>1204123</v>
      </c>
      <c r="LV6" s="19">
        <v>1185493</v>
      </c>
      <c r="LW6" s="19">
        <v>1144581</v>
      </c>
      <c r="LX6" s="19">
        <v>1160718</v>
      </c>
      <c r="LY6" s="19">
        <v>1161705</v>
      </c>
      <c r="LZ6" s="19">
        <v>1264412</v>
      </c>
      <c r="MA6" s="19">
        <v>1277221</v>
      </c>
      <c r="MB6" s="19">
        <v>1231685</v>
      </c>
      <c r="MC6" s="19">
        <v>1212679</v>
      </c>
      <c r="MD6" s="19">
        <v>1125003</v>
      </c>
      <c r="ME6" s="19">
        <v>1119785</v>
      </c>
      <c r="MF6" s="19">
        <v>1134678</v>
      </c>
      <c r="MG6" s="19">
        <v>1263191</v>
      </c>
      <c r="MH6" s="19">
        <v>1222560</v>
      </c>
      <c r="MI6" s="19">
        <v>1167373</v>
      </c>
      <c r="MJ6" s="19">
        <v>1167631</v>
      </c>
      <c r="MK6" s="19">
        <v>1119087</v>
      </c>
      <c r="ML6" s="19">
        <v>1202978</v>
      </c>
      <c r="MM6" s="19">
        <v>1193538</v>
      </c>
      <c r="MN6" s="19">
        <v>1186784</v>
      </c>
      <c r="MO6" s="19">
        <v>1209735</v>
      </c>
      <c r="MP6" s="19">
        <v>1153086</v>
      </c>
      <c r="MQ6" s="19">
        <v>1160115</v>
      </c>
      <c r="MR6" s="19">
        <v>1104042</v>
      </c>
      <c r="MS6" s="19">
        <v>1108946</v>
      </c>
      <c r="MT6" s="19">
        <v>1133433</v>
      </c>
      <c r="MU6" s="19">
        <v>1229285</v>
      </c>
      <c r="MV6" s="19">
        <v>1236131</v>
      </c>
      <c r="MW6" s="19">
        <v>1134501</v>
      </c>
      <c r="MX6" s="19">
        <v>1111558</v>
      </c>
      <c r="MY6" s="19">
        <v>1045517</v>
      </c>
      <c r="MZ6" s="19">
        <v>1052161</v>
      </c>
      <c r="NA6" s="19">
        <v>1054155</v>
      </c>
      <c r="NB6" s="19">
        <v>1136415</v>
      </c>
      <c r="NC6" s="19">
        <v>1112154</v>
      </c>
      <c r="ND6" s="19">
        <v>945353</v>
      </c>
      <c r="NE6" s="19">
        <v>1008561</v>
      </c>
      <c r="NF6" s="19">
        <v>993746</v>
      </c>
      <c r="NG6" s="19">
        <v>1020042</v>
      </c>
      <c r="NH6" s="19">
        <v>819534</v>
      </c>
      <c r="NI6" s="19">
        <v>749670</v>
      </c>
      <c r="NJ6" s="19">
        <v>827437</v>
      </c>
      <c r="NK6" s="19">
        <v>942511</v>
      </c>
      <c r="NL6" s="19">
        <v>976033</v>
      </c>
      <c r="NM6" s="19">
        <v>899032</v>
      </c>
      <c r="NN6" s="19">
        <v>870462</v>
      </c>
      <c r="NO6" s="19">
        <v>853461</v>
      </c>
      <c r="NP6" s="19">
        <v>891528</v>
      </c>
      <c r="NQ6" s="19">
        <v>815391</v>
      </c>
      <c r="NR6" s="19">
        <v>665595</v>
      </c>
      <c r="NS6" s="19">
        <v>867027</v>
      </c>
      <c r="NT6" s="19">
        <v>860002</v>
      </c>
      <c r="NU6" s="19">
        <v>856690</v>
      </c>
      <c r="NV6" s="19">
        <v>859103</v>
      </c>
      <c r="NW6" s="19">
        <v>928967</v>
      </c>
      <c r="NX6" s="19">
        <v>871060</v>
      </c>
      <c r="NY6" s="19">
        <v>721099</v>
      </c>
      <c r="NZ6" s="19">
        <v>906801</v>
      </c>
      <c r="OA6" s="19">
        <v>887461</v>
      </c>
      <c r="OB6" s="19">
        <v>899611</v>
      </c>
      <c r="OC6" s="19">
        <v>890951</v>
      </c>
      <c r="OD6" s="19">
        <v>957173</v>
      </c>
      <c r="OE6" s="19">
        <v>920161</v>
      </c>
      <c r="OF6" s="19">
        <v>802696</v>
      </c>
      <c r="OG6" s="19">
        <v>943490</v>
      </c>
      <c r="OH6" s="19">
        <v>919305</v>
      </c>
      <c r="OI6" s="19">
        <v>928079</v>
      </c>
      <c r="OJ6" s="19">
        <v>932761</v>
      </c>
      <c r="OK6" s="19">
        <v>1015337</v>
      </c>
      <c r="OL6" s="19">
        <v>1003690</v>
      </c>
      <c r="OM6" s="19">
        <v>921249</v>
      </c>
      <c r="ON6" s="19">
        <v>989504</v>
      </c>
      <c r="OO6" s="19">
        <v>973939</v>
      </c>
      <c r="OP6" s="19">
        <v>981044</v>
      </c>
      <c r="OQ6" s="19">
        <v>978331</v>
      </c>
      <c r="OR6" s="19">
        <v>1068583</v>
      </c>
      <c r="OS6" s="19">
        <v>1051330</v>
      </c>
      <c r="OT6" s="19">
        <v>953761</v>
      </c>
      <c r="OU6" s="19">
        <v>1025137</v>
      </c>
      <c r="OV6" s="19">
        <v>1005402</v>
      </c>
      <c r="OW6" s="19">
        <v>1044744</v>
      </c>
      <c r="OX6" s="19">
        <v>1048685</v>
      </c>
      <c r="OY6" s="19">
        <v>1098416</v>
      </c>
      <c r="OZ6" s="19">
        <v>1038763</v>
      </c>
      <c r="PA6" s="19">
        <v>1057337</v>
      </c>
      <c r="PB6" s="19">
        <v>1069696</v>
      </c>
      <c r="PC6" s="19">
        <v>1012961</v>
      </c>
      <c r="PD6" s="19">
        <v>1022296</v>
      </c>
      <c r="PE6" s="19">
        <v>1024919</v>
      </c>
      <c r="PF6" s="19">
        <v>1119899</v>
      </c>
      <c r="PG6" s="19">
        <v>1114859</v>
      </c>
      <c r="PH6" s="19">
        <v>1039075</v>
      </c>
      <c r="PI6" s="19">
        <v>1076483</v>
      </c>
      <c r="PJ6" s="19">
        <v>1031412</v>
      </c>
      <c r="PK6" s="19">
        <v>1057620</v>
      </c>
      <c r="PL6" s="19">
        <v>1188896</v>
      </c>
      <c r="PM6" s="19">
        <v>1176270</v>
      </c>
      <c r="PN6" s="19">
        <v>1112029</v>
      </c>
      <c r="PO6" s="19">
        <v>1138220</v>
      </c>
      <c r="PP6" s="19">
        <v>1114340</v>
      </c>
      <c r="PQ6" s="19">
        <v>1058290</v>
      </c>
      <c r="PR6" s="19">
        <v>1061912</v>
      </c>
      <c r="PS6" s="19">
        <v>1062968</v>
      </c>
      <c r="PT6" s="19">
        <v>1168635</v>
      </c>
      <c r="PU6" s="19">
        <v>1160398</v>
      </c>
      <c r="PV6" s="19">
        <v>1101456</v>
      </c>
      <c r="PW6" s="79">
        <v>1094256</v>
      </c>
      <c r="PX6" s="77">
        <v>1040514</v>
      </c>
      <c r="PY6" s="77">
        <v>1037487</v>
      </c>
      <c r="PZ6" s="77">
        <v>1041211</v>
      </c>
      <c r="QA6" s="77">
        <v>1135892</v>
      </c>
      <c r="QB6" s="77">
        <v>1126590</v>
      </c>
      <c r="QC6" s="77">
        <v>1085497</v>
      </c>
      <c r="QD6" s="77">
        <v>1110239</v>
      </c>
      <c r="QE6" s="77">
        <v>1043448</v>
      </c>
      <c r="QF6" s="77">
        <v>1040126</v>
      </c>
      <c r="QG6" s="77">
        <v>1042326</v>
      </c>
      <c r="QH6" s="77">
        <v>1136290</v>
      </c>
      <c r="QI6" s="77">
        <v>1127951</v>
      </c>
      <c r="QJ6" s="77">
        <v>1086499</v>
      </c>
      <c r="QK6" s="77">
        <v>1095599</v>
      </c>
      <c r="QL6" s="77">
        <v>1039227</v>
      </c>
      <c r="QM6" s="77">
        <v>1038320</v>
      </c>
      <c r="QN6" s="77">
        <v>1040339</v>
      </c>
      <c r="QO6" s="77">
        <v>1136128</v>
      </c>
      <c r="QP6" s="77">
        <v>1125553</v>
      </c>
      <c r="QQ6" s="77">
        <v>1090768</v>
      </c>
      <c r="QR6" s="77">
        <v>1082649</v>
      </c>
      <c r="QS6" s="77">
        <v>1039876</v>
      </c>
      <c r="QT6" s="77">
        <v>1055202</v>
      </c>
      <c r="QU6" s="77">
        <v>1068128</v>
      </c>
      <c r="QV6" s="77">
        <v>1175500</v>
      </c>
      <c r="QW6" s="77">
        <v>1202510</v>
      </c>
      <c r="QX6" s="77">
        <v>1109484</v>
      </c>
      <c r="QY6" s="77">
        <v>1129839</v>
      </c>
      <c r="QZ6" s="77">
        <v>1068408</v>
      </c>
      <c r="RA6" s="77">
        <v>1101513</v>
      </c>
      <c r="RB6" s="77">
        <v>1114898</v>
      </c>
      <c r="RC6" s="77">
        <v>1231845</v>
      </c>
      <c r="RD6" s="77">
        <v>1215033</v>
      </c>
      <c r="RE6" s="77">
        <v>1002653</v>
      </c>
      <c r="RF6" s="77">
        <v>892947</v>
      </c>
      <c r="RG6" s="77">
        <v>787785</v>
      </c>
      <c r="RH6" s="77">
        <v>783132</v>
      </c>
      <c r="RI6" s="77">
        <v>868149</v>
      </c>
      <c r="RJ6" s="77">
        <v>920049</v>
      </c>
      <c r="RK6" s="77">
        <v>924168</v>
      </c>
      <c r="RL6" s="77">
        <v>865699</v>
      </c>
      <c r="RM6" s="77">
        <v>960526</v>
      </c>
      <c r="RN6" s="77">
        <v>927817</v>
      </c>
      <c r="RO6" s="77">
        <v>907694</v>
      </c>
      <c r="RP6" s="77">
        <v>904899</v>
      </c>
      <c r="RQ6" s="77">
        <v>960748</v>
      </c>
      <c r="RR6" s="77">
        <v>896165</v>
      </c>
      <c r="RS6" s="77">
        <v>750708</v>
      </c>
      <c r="RT6" s="77">
        <v>901488</v>
      </c>
      <c r="RU6" s="77">
        <v>868313</v>
      </c>
      <c r="RV6" s="77">
        <v>876380</v>
      </c>
      <c r="RW6" s="77">
        <v>876144</v>
      </c>
      <c r="RX6" s="77">
        <v>976565</v>
      </c>
      <c r="RY6" s="77">
        <v>722133</v>
      </c>
      <c r="RZ6" s="77">
        <v>654230</v>
      </c>
      <c r="SA6" s="77">
        <v>815093</v>
      </c>
      <c r="SB6" s="77">
        <v>792469</v>
      </c>
      <c r="SC6" s="77">
        <v>874122</v>
      </c>
      <c r="SD6" s="77">
        <v>850558</v>
      </c>
      <c r="SE6" s="77">
        <v>909377</v>
      </c>
      <c r="SF6" s="77">
        <v>832330</v>
      </c>
      <c r="SG6" s="77">
        <v>695703</v>
      </c>
      <c r="SH6" s="77">
        <v>872241</v>
      </c>
      <c r="SI6" s="77">
        <v>877850</v>
      </c>
      <c r="SJ6" s="77">
        <v>877419</v>
      </c>
      <c r="SK6" s="77">
        <v>865074</v>
      </c>
      <c r="SL6" s="77">
        <v>929828</v>
      </c>
      <c r="SM6" s="77">
        <v>872013</v>
      </c>
      <c r="SN6" s="77">
        <v>748316</v>
      </c>
      <c r="SO6" s="77">
        <v>919086</v>
      </c>
      <c r="SP6" s="77">
        <v>888842</v>
      </c>
      <c r="SQ6" s="77">
        <v>886146</v>
      </c>
      <c r="SR6" s="77">
        <v>902262</v>
      </c>
      <c r="SS6" s="77">
        <v>956351</v>
      </c>
      <c r="ST6" s="77">
        <v>900287</v>
      </c>
      <c r="SU6" s="77">
        <v>778660</v>
      </c>
      <c r="SV6" s="77">
        <v>924343</v>
      </c>
      <c r="SW6" s="77">
        <v>936893</v>
      </c>
      <c r="SX6" s="77">
        <v>821683</v>
      </c>
      <c r="SY6" s="77">
        <v>915965</v>
      </c>
      <c r="SZ6" s="77">
        <v>978112</v>
      </c>
      <c r="TA6" s="77">
        <v>929968</v>
      </c>
      <c r="TB6" s="77">
        <v>835456</v>
      </c>
      <c r="TC6" s="77">
        <v>951606</v>
      </c>
      <c r="TD6" s="77">
        <v>925036</v>
      </c>
      <c r="TE6" s="77">
        <v>970343</v>
      </c>
      <c r="TF6" s="77">
        <v>862858</v>
      </c>
      <c r="TG6" s="77">
        <v>989030</v>
      </c>
      <c r="TH6" s="77">
        <v>971144</v>
      </c>
      <c r="TI6" s="77">
        <v>881736</v>
      </c>
      <c r="TJ6" s="77">
        <v>974350</v>
      </c>
      <c r="TK6" s="77">
        <v>936045</v>
      </c>
      <c r="TL6" s="77">
        <v>916123</v>
      </c>
      <c r="TM6" s="77">
        <v>933221</v>
      </c>
      <c r="TN6" s="77">
        <v>992439</v>
      </c>
      <c r="TO6" s="77">
        <v>967500</v>
      </c>
      <c r="TP6" s="77">
        <v>865877</v>
      </c>
      <c r="TQ6" s="77">
        <v>943676</v>
      </c>
      <c r="TR6" s="77">
        <v>926532</v>
      </c>
      <c r="TS6" s="77">
        <v>906042</v>
      </c>
      <c r="TT6" s="77">
        <v>923030</v>
      </c>
      <c r="TU6" s="77">
        <v>1004856</v>
      </c>
      <c r="TV6" s="77">
        <v>985988</v>
      </c>
      <c r="TW6" s="77">
        <v>902207</v>
      </c>
      <c r="TX6" s="77">
        <v>962308</v>
      </c>
      <c r="TY6" s="77">
        <v>935569</v>
      </c>
      <c r="TZ6" s="77">
        <v>918302</v>
      </c>
      <c r="UA6" s="77">
        <v>925084</v>
      </c>
      <c r="UB6" s="77">
        <v>1019036</v>
      </c>
      <c r="UC6" s="77">
        <v>991925</v>
      </c>
      <c r="UD6" s="77">
        <v>898790</v>
      </c>
      <c r="UE6" s="77">
        <v>938280</v>
      </c>
      <c r="UF6" s="77">
        <v>894280</v>
      </c>
      <c r="UG6" s="77">
        <v>902719</v>
      </c>
      <c r="UH6" s="77">
        <v>894384</v>
      </c>
      <c r="UI6" s="77">
        <v>949716</v>
      </c>
      <c r="UJ6" s="77">
        <v>899822</v>
      </c>
      <c r="UK6" s="77">
        <v>779916</v>
      </c>
      <c r="UL6" s="77">
        <v>905204</v>
      </c>
      <c r="UM6" s="77">
        <v>860292</v>
      </c>
      <c r="UN6" s="77">
        <v>858326</v>
      </c>
      <c r="UO6" s="77">
        <v>860286</v>
      </c>
      <c r="UP6" s="77">
        <v>927395</v>
      </c>
      <c r="UQ6" s="77">
        <v>789714</v>
      </c>
      <c r="UR6" s="77">
        <v>631571</v>
      </c>
      <c r="US6" s="77">
        <v>766047</v>
      </c>
      <c r="UT6" s="77">
        <v>742208</v>
      </c>
      <c r="UU6" s="77">
        <v>744812</v>
      </c>
      <c r="UV6" s="77">
        <v>754665</v>
      </c>
      <c r="UW6" s="77">
        <v>781792</v>
      </c>
      <c r="UX6" s="77">
        <v>718608</v>
      </c>
      <c r="UY6" s="77">
        <v>591392</v>
      </c>
      <c r="UZ6" s="77">
        <v>782241</v>
      </c>
      <c r="VA6" s="77">
        <v>732489</v>
      </c>
      <c r="VB6" s="77">
        <v>719641</v>
      </c>
      <c r="VC6" s="77">
        <v>730913</v>
      </c>
      <c r="VD6" s="77">
        <v>778777</v>
      </c>
      <c r="VE6" s="77">
        <v>646132</v>
      </c>
      <c r="VF6" s="77">
        <v>519259</v>
      </c>
      <c r="VG6" s="77">
        <v>672421</v>
      </c>
      <c r="VH6" s="77">
        <v>746535</v>
      </c>
      <c r="VI6" s="77">
        <v>581256</v>
      </c>
    </row>
    <row r="7" spans="1:581" ht="15" customHeight="1" x14ac:dyDescent="0.2">
      <c r="A7" s="18" t="s">
        <v>16</v>
      </c>
      <c r="B7" s="18" t="s">
        <v>53</v>
      </c>
      <c r="C7" s="18" t="s">
        <v>7</v>
      </c>
      <c r="D7" s="18" t="s">
        <v>17</v>
      </c>
      <c r="E7" s="22" t="s">
        <v>20</v>
      </c>
      <c r="F7" s="22" t="s">
        <v>109</v>
      </c>
      <c r="G7" s="19">
        <v>1333059</v>
      </c>
      <c r="H7" s="19">
        <v>1551116</v>
      </c>
      <c r="I7" s="19">
        <v>1677364</v>
      </c>
      <c r="J7" s="19">
        <v>1492901</v>
      </c>
      <c r="K7" s="19">
        <v>1499459</v>
      </c>
      <c r="L7" s="19">
        <v>1834671</v>
      </c>
      <c r="M7" s="19">
        <v>1863899</v>
      </c>
      <c r="N7" s="19">
        <v>1890145</v>
      </c>
      <c r="O7" s="19">
        <v>1894221</v>
      </c>
      <c r="P7" s="19">
        <v>1647262</v>
      </c>
      <c r="Q7" s="19">
        <v>1455535</v>
      </c>
      <c r="R7" s="19">
        <v>1300343</v>
      </c>
      <c r="S7" s="19">
        <v>1646257</v>
      </c>
      <c r="T7" s="19">
        <v>1611952</v>
      </c>
      <c r="U7" s="19">
        <v>1681081</v>
      </c>
      <c r="V7" s="19">
        <v>1618097</v>
      </c>
      <c r="W7" s="19">
        <v>1656064</v>
      </c>
      <c r="X7" s="19">
        <v>1426672</v>
      </c>
      <c r="Y7" s="19">
        <v>1359540</v>
      </c>
      <c r="Z7" s="19">
        <v>1570930</v>
      </c>
      <c r="AA7" s="19">
        <v>1599647</v>
      </c>
      <c r="AB7" s="19">
        <v>1584561</v>
      </c>
      <c r="AC7" s="19">
        <v>1625301</v>
      </c>
      <c r="AD7" s="19">
        <v>1703222</v>
      </c>
      <c r="AE7" s="19">
        <v>1400284</v>
      </c>
      <c r="AF7" s="19">
        <v>1254434</v>
      </c>
      <c r="AG7" s="19">
        <v>1649971</v>
      </c>
      <c r="AH7" s="19">
        <v>1636256</v>
      </c>
      <c r="AI7" s="19">
        <v>1622230</v>
      </c>
      <c r="AJ7" s="19">
        <v>1685989</v>
      </c>
      <c r="AK7" s="19">
        <v>1617737</v>
      </c>
      <c r="AL7" s="19">
        <v>1336418</v>
      </c>
      <c r="AM7" s="19">
        <v>1116921</v>
      </c>
      <c r="AN7" s="19">
        <v>1605334</v>
      </c>
      <c r="AO7" s="19">
        <v>1672218</v>
      </c>
      <c r="AP7" s="19">
        <v>1644836</v>
      </c>
      <c r="AQ7" s="19">
        <v>1598629</v>
      </c>
      <c r="AR7" s="19">
        <v>1749231</v>
      </c>
      <c r="AS7" s="19">
        <v>1309552</v>
      </c>
      <c r="AT7" s="19">
        <v>1141045</v>
      </c>
      <c r="AU7" s="19">
        <v>1286765</v>
      </c>
      <c r="AV7" s="19">
        <v>1556019</v>
      </c>
      <c r="AW7" s="19">
        <v>1596294</v>
      </c>
      <c r="AX7" s="19">
        <v>1223354</v>
      </c>
      <c r="AY7" s="19">
        <v>1799937</v>
      </c>
      <c r="AZ7" s="19">
        <v>1540836</v>
      </c>
      <c r="BA7" s="19">
        <v>1244348</v>
      </c>
      <c r="BB7" s="19">
        <v>1654118</v>
      </c>
      <c r="BC7" s="19">
        <v>1519497</v>
      </c>
      <c r="BD7" s="19">
        <v>1540356</v>
      </c>
      <c r="BE7" s="19">
        <v>1595175</v>
      </c>
      <c r="BF7" s="19">
        <v>1617273</v>
      </c>
      <c r="BG7" s="19">
        <v>1451101</v>
      </c>
      <c r="BH7" s="19">
        <v>1243704</v>
      </c>
      <c r="BI7" s="19">
        <v>1473605</v>
      </c>
      <c r="BJ7" s="19">
        <v>1586167</v>
      </c>
      <c r="BK7" s="19">
        <v>1545770</v>
      </c>
      <c r="BL7" s="19">
        <v>1531114</v>
      </c>
      <c r="BM7" s="19">
        <v>1641942</v>
      </c>
      <c r="BN7" s="19">
        <v>1419770</v>
      </c>
      <c r="BO7" s="20">
        <v>1208652</v>
      </c>
      <c r="BP7" s="20">
        <v>1552746</v>
      </c>
      <c r="BQ7" s="20">
        <v>1526868</v>
      </c>
      <c r="BR7" s="20">
        <v>1558837</v>
      </c>
      <c r="BS7" s="20">
        <v>1553433</v>
      </c>
      <c r="BT7" s="20">
        <v>1554820</v>
      </c>
      <c r="BU7" s="20">
        <v>1306999</v>
      </c>
      <c r="BV7" s="20">
        <v>1030558</v>
      </c>
      <c r="BW7" s="20">
        <v>1490555</v>
      </c>
      <c r="BX7" s="20">
        <v>1515063</v>
      </c>
      <c r="BY7" s="20">
        <v>1536450</v>
      </c>
      <c r="BZ7" s="20">
        <v>1787661</v>
      </c>
      <c r="CA7" s="20">
        <v>1819501</v>
      </c>
      <c r="CB7" s="20">
        <v>1452115</v>
      </c>
      <c r="CC7" s="20">
        <v>1250242</v>
      </c>
      <c r="CD7" s="20">
        <v>1632948</v>
      </c>
      <c r="CE7" s="20">
        <v>1605759</v>
      </c>
      <c r="CF7" s="20">
        <v>1564940</v>
      </c>
      <c r="CG7" s="20">
        <v>1516998</v>
      </c>
      <c r="CH7" s="20">
        <v>1592010</v>
      </c>
      <c r="CI7" s="20">
        <v>1188109</v>
      </c>
      <c r="CJ7" s="20">
        <v>876303</v>
      </c>
      <c r="CK7" s="20">
        <v>1303994</v>
      </c>
      <c r="CL7" s="20">
        <v>1219435</v>
      </c>
      <c r="CM7" s="20">
        <v>1295814</v>
      </c>
      <c r="CN7" s="20">
        <v>989614</v>
      </c>
      <c r="CO7" s="20">
        <v>1030896</v>
      </c>
      <c r="CP7" s="20">
        <v>637399</v>
      </c>
      <c r="CQ7" s="20">
        <v>429861</v>
      </c>
      <c r="CR7" s="20">
        <v>875624</v>
      </c>
      <c r="CS7" s="20">
        <v>886259</v>
      </c>
      <c r="CT7" s="20">
        <v>868377</v>
      </c>
      <c r="CU7" s="20">
        <v>846435</v>
      </c>
      <c r="CV7" s="20">
        <v>932884</v>
      </c>
      <c r="CW7" s="20">
        <v>690072</v>
      </c>
      <c r="CX7" s="20">
        <v>436480</v>
      </c>
      <c r="CY7" s="20">
        <v>611072</v>
      </c>
      <c r="CZ7" s="20">
        <v>893382</v>
      </c>
      <c r="DA7" s="20">
        <v>891898</v>
      </c>
      <c r="DB7" s="20">
        <v>882228</v>
      </c>
      <c r="DC7" s="20">
        <v>958304</v>
      </c>
      <c r="DD7" s="21">
        <v>648211</v>
      </c>
      <c r="DE7" s="21">
        <v>474485</v>
      </c>
      <c r="DF7" s="21">
        <v>871367</v>
      </c>
      <c r="DG7" s="21">
        <v>877052</v>
      </c>
      <c r="DH7" s="21">
        <v>865113</v>
      </c>
      <c r="DI7" s="21">
        <v>872262</v>
      </c>
      <c r="DJ7" s="21">
        <v>921480</v>
      </c>
      <c r="DK7" s="21">
        <v>680055</v>
      </c>
      <c r="DL7" s="21">
        <v>528158</v>
      </c>
      <c r="DM7" s="21">
        <v>916610</v>
      </c>
      <c r="DN7" s="21">
        <v>924490</v>
      </c>
      <c r="DO7" s="21">
        <v>1027845</v>
      </c>
      <c r="DP7" s="21">
        <v>959768</v>
      </c>
      <c r="DQ7" s="21">
        <v>975780</v>
      </c>
      <c r="DR7" s="21">
        <v>718240</v>
      </c>
      <c r="DS7" s="21">
        <v>563944</v>
      </c>
      <c r="DT7" s="21">
        <v>1058206</v>
      </c>
      <c r="DU7" s="27">
        <v>1013676</v>
      </c>
      <c r="DV7" s="21">
        <v>1075539</v>
      </c>
      <c r="DW7" s="21">
        <v>1144112</v>
      </c>
      <c r="DX7" s="21">
        <v>784181</v>
      </c>
      <c r="DY7" s="21">
        <v>809540</v>
      </c>
      <c r="DZ7" s="21">
        <v>662543</v>
      </c>
      <c r="EA7" s="21">
        <v>810130</v>
      </c>
      <c r="EB7" s="21">
        <v>1232478</v>
      </c>
      <c r="EC7" s="21">
        <v>823482</v>
      </c>
      <c r="ED7" s="21">
        <v>1176714</v>
      </c>
      <c r="EE7" s="21">
        <v>1212011</v>
      </c>
      <c r="EF7" s="21">
        <v>943440</v>
      </c>
      <c r="EG7" s="21">
        <v>742925</v>
      </c>
      <c r="EH7" s="21">
        <v>1122078</v>
      </c>
      <c r="EI7" s="21">
        <v>1182669</v>
      </c>
      <c r="EJ7" s="21">
        <v>1180874</v>
      </c>
      <c r="EK7" s="21">
        <v>1135871</v>
      </c>
      <c r="EL7" s="21">
        <v>1305211</v>
      </c>
      <c r="EM7" s="21">
        <v>1022922</v>
      </c>
      <c r="EN7" s="21">
        <v>865518</v>
      </c>
      <c r="EO7" s="21">
        <v>1249192</v>
      </c>
      <c r="EP7" s="21">
        <v>1256442</v>
      </c>
      <c r="EQ7" s="21">
        <v>1299214</v>
      </c>
      <c r="ER7" s="21">
        <v>1281384</v>
      </c>
      <c r="ES7" s="21">
        <v>1368952</v>
      </c>
      <c r="ET7" s="21">
        <v>1024968</v>
      </c>
      <c r="EU7" s="21">
        <v>876650</v>
      </c>
      <c r="EV7" s="21">
        <v>1296875</v>
      </c>
      <c r="EW7" s="21">
        <v>1271264</v>
      </c>
      <c r="EX7" s="21">
        <v>1315385</v>
      </c>
      <c r="EY7" s="21">
        <v>1325912</v>
      </c>
      <c r="EZ7" s="21">
        <v>1338933</v>
      </c>
      <c r="FA7" s="21">
        <v>1155500</v>
      </c>
      <c r="FB7" s="21">
        <v>964327</v>
      </c>
      <c r="FC7" s="21">
        <v>1373431</v>
      </c>
      <c r="FD7" s="21">
        <v>1558414</v>
      </c>
      <c r="FE7" s="21">
        <v>1079727</v>
      </c>
      <c r="FF7" s="21">
        <v>1448800</v>
      </c>
      <c r="FG7" s="21">
        <v>1481880</v>
      </c>
      <c r="FH7" s="21">
        <v>1280253</v>
      </c>
      <c r="FI7" s="21">
        <v>979894</v>
      </c>
      <c r="FJ7" s="21">
        <v>1349759</v>
      </c>
      <c r="FK7" s="21">
        <v>1365700</v>
      </c>
      <c r="FL7" s="21">
        <v>1427170</v>
      </c>
      <c r="FM7" s="21">
        <v>1406733</v>
      </c>
      <c r="FN7" s="21">
        <v>1328923</v>
      </c>
      <c r="FO7" s="21">
        <v>1149841</v>
      </c>
      <c r="FP7" s="21">
        <v>994261</v>
      </c>
      <c r="FQ7" s="21">
        <v>1332101</v>
      </c>
      <c r="FR7" s="21">
        <v>1412482</v>
      </c>
      <c r="FS7" s="21">
        <v>1375424</v>
      </c>
      <c r="FT7" s="21">
        <v>1393707</v>
      </c>
      <c r="FU7" s="21">
        <v>1502859</v>
      </c>
      <c r="FV7" s="21">
        <v>1306175</v>
      </c>
      <c r="FW7" s="21">
        <v>1095739</v>
      </c>
      <c r="FX7" s="21">
        <v>1434310</v>
      </c>
      <c r="FY7" s="21">
        <v>1411914</v>
      </c>
      <c r="FZ7" s="21">
        <v>1393781</v>
      </c>
      <c r="GA7" s="21">
        <v>1475212</v>
      </c>
      <c r="GB7" s="21">
        <v>1579241</v>
      </c>
      <c r="GC7" s="21">
        <v>1376430</v>
      </c>
      <c r="GD7" s="21">
        <v>1174883</v>
      </c>
      <c r="GE7" s="21">
        <v>1563112</v>
      </c>
      <c r="GF7" s="21">
        <v>1546398</v>
      </c>
      <c r="GG7" s="21">
        <v>1495377</v>
      </c>
      <c r="GH7" s="21">
        <v>1557504</v>
      </c>
      <c r="GI7" s="21">
        <v>1655771</v>
      </c>
      <c r="GJ7" s="21">
        <v>1386048</v>
      </c>
      <c r="GK7" s="21">
        <v>1179464</v>
      </c>
      <c r="GL7" s="21">
        <v>918283</v>
      </c>
      <c r="GM7" s="21">
        <v>1419334</v>
      </c>
      <c r="GN7" s="21">
        <v>1535041</v>
      </c>
      <c r="GO7" s="21">
        <v>1550477</v>
      </c>
      <c r="GP7" s="21">
        <v>1593390</v>
      </c>
      <c r="GQ7" s="21">
        <v>1689607</v>
      </c>
      <c r="GR7" s="21">
        <v>1172380</v>
      </c>
      <c r="GS7" s="21">
        <v>1491531</v>
      </c>
      <c r="GT7" s="21">
        <v>1549645</v>
      </c>
      <c r="GU7" s="21">
        <v>1647790</v>
      </c>
      <c r="GV7" s="21">
        <v>1458696</v>
      </c>
      <c r="GW7" s="21">
        <v>1594242</v>
      </c>
      <c r="GX7" s="21">
        <v>1371645</v>
      </c>
      <c r="GY7" s="21">
        <v>1143362</v>
      </c>
      <c r="GZ7" s="21">
        <v>1489942</v>
      </c>
      <c r="HA7" s="21">
        <v>1479605</v>
      </c>
      <c r="HB7" s="21">
        <v>1441643</v>
      </c>
      <c r="HC7" s="21">
        <v>1601517</v>
      </c>
      <c r="HD7" s="21">
        <v>1739825</v>
      </c>
      <c r="HE7" s="21">
        <v>1496819</v>
      </c>
      <c r="HF7" s="21">
        <v>1219649</v>
      </c>
      <c r="HG7" s="21">
        <v>1304217</v>
      </c>
      <c r="HH7" s="21">
        <v>1589146</v>
      </c>
      <c r="HI7" s="21">
        <v>1675710</v>
      </c>
      <c r="HJ7" s="21">
        <v>1560968</v>
      </c>
      <c r="HK7" s="21">
        <v>1634379</v>
      </c>
      <c r="HL7" s="21">
        <v>1393028</v>
      </c>
      <c r="HM7" s="21">
        <v>1330462</v>
      </c>
      <c r="HN7" s="21">
        <v>1701949</v>
      </c>
      <c r="HO7" s="21">
        <v>1545444</v>
      </c>
      <c r="HP7" s="21">
        <v>1531074</v>
      </c>
      <c r="HQ7" s="21">
        <v>1553481</v>
      </c>
      <c r="HR7" s="21">
        <v>1654951</v>
      </c>
      <c r="HS7" s="21">
        <v>1363973</v>
      </c>
      <c r="HT7" s="21">
        <v>1205081</v>
      </c>
      <c r="HU7" s="21">
        <v>1555982</v>
      </c>
      <c r="HV7" s="21">
        <v>1643683</v>
      </c>
      <c r="HW7" s="21">
        <v>1320858</v>
      </c>
      <c r="HX7" s="21">
        <v>1526377</v>
      </c>
      <c r="HY7" s="21">
        <v>1606522</v>
      </c>
      <c r="HZ7" s="21">
        <v>1277082</v>
      </c>
      <c r="IA7" s="21">
        <v>1134819</v>
      </c>
      <c r="IB7" s="21">
        <v>1505053</v>
      </c>
      <c r="IC7" s="21">
        <v>1532289</v>
      </c>
      <c r="ID7" s="21">
        <v>1675186</v>
      </c>
      <c r="IE7" s="21">
        <v>1533865</v>
      </c>
      <c r="IF7" s="21">
        <v>1614909</v>
      </c>
      <c r="IG7" s="21">
        <v>1452942</v>
      </c>
      <c r="IH7" s="21">
        <v>1184544</v>
      </c>
      <c r="II7" s="21">
        <v>1532091</v>
      </c>
      <c r="IJ7" s="21">
        <v>1574712</v>
      </c>
      <c r="IK7" s="21">
        <v>1517558</v>
      </c>
      <c r="IL7" s="21">
        <v>1557313</v>
      </c>
      <c r="IM7" s="21">
        <v>1583110</v>
      </c>
      <c r="IN7" s="21">
        <v>1392993</v>
      </c>
      <c r="IO7" s="21">
        <v>1239179</v>
      </c>
      <c r="IP7" s="21">
        <v>1503300</v>
      </c>
      <c r="IQ7" s="21">
        <v>1537206</v>
      </c>
      <c r="IR7" s="21">
        <v>1577317</v>
      </c>
      <c r="IS7" s="21">
        <v>1845504</v>
      </c>
      <c r="IT7" s="21">
        <v>1635850</v>
      </c>
      <c r="IU7" s="21">
        <v>1429202</v>
      </c>
      <c r="IV7" s="21">
        <v>1387893</v>
      </c>
      <c r="IW7" s="21">
        <v>1662437</v>
      </c>
      <c r="IX7" s="21">
        <v>1619438</v>
      </c>
      <c r="IY7" s="21">
        <v>1591263</v>
      </c>
      <c r="IZ7" s="21">
        <v>1590000</v>
      </c>
      <c r="JA7" s="21">
        <v>1662306</v>
      </c>
      <c r="JB7" s="21">
        <v>1473671</v>
      </c>
      <c r="JC7" s="21">
        <v>1152313</v>
      </c>
      <c r="JD7" s="21">
        <v>1560997</v>
      </c>
      <c r="JE7" s="21">
        <v>1554574</v>
      </c>
      <c r="JF7" s="21">
        <v>1724220</v>
      </c>
      <c r="JG7" s="21">
        <v>1507553</v>
      </c>
      <c r="JH7" s="21">
        <v>1584577</v>
      </c>
      <c r="JI7" s="21">
        <v>876621</v>
      </c>
      <c r="JJ7" s="21">
        <v>1166095</v>
      </c>
      <c r="JK7" s="21">
        <v>1527415</v>
      </c>
      <c r="JL7" s="21">
        <v>1567425</v>
      </c>
      <c r="JM7" s="21">
        <v>1613333</v>
      </c>
      <c r="JN7" s="21">
        <v>1553526</v>
      </c>
      <c r="JO7" s="21">
        <v>1657780</v>
      </c>
      <c r="JP7" s="21">
        <v>1478900</v>
      </c>
      <c r="JQ7" s="21">
        <v>1209098</v>
      </c>
      <c r="JR7" s="21">
        <v>1551589</v>
      </c>
      <c r="JS7" s="21">
        <v>1566935</v>
      </c>
      <c r="JT7" s="21">
        <v>1589935</v>
      </c>
      <c r="JU7" s="21">
        <v>1643963</v>
      </c>
      <c r="JV7" s="21">
        <v>1624333</v>
      </c>
      <c r="JW7" s="21">
        <v>1437314</v>
      </c>
      <c r="JX7" s="21">
        <v>1278628</v>
      </c>
      <c r="JY7" s="21">
        <v>1107575</v>
      </c>
      <c r="JZ7" s="21">
        <v>1585039</v>
      </c>
      <c r="KA7" s="21">
        <v>1549028</v>
      </c>
      <c r="KB7" s="21">
        <v>1555349</v>
      </c>
      <c r="KC7" s="21">
        <v>1614845</v>
      </c>
      <c r="KD7" s="21">
        <v>1413285</v>
      </c>
      <c r="KE7" s="21">
        <v>1312461</v>
      </c>
      <c r="KF7" s="21">
        <v>1510063</v>
      </c>
      <c r="KG7" s="21">
        <v>1183568</v>
      </c>
      <c r="KH7" s="21">
        <v>1572909</v>
      </c>
      <c r="KI7" s="21">
        <v>1518151</v>
      </c>
      <c r="KJ7" s="21">
        <v>1580925</v>
      </c>
      <c r="KK7" s="21">
        <v>1312885</v>
      </c>
      <c r="KL7" s="21">
        <v>1127138</v>
      </c>
      <c r="KM7" s="21">
        <v>1494617</v>
      </c>
      <c r="KN7" s="21">
        <v>1515804</v>
      </c>
      <c r="KO7" s="21">
        <v>1536347</v>
      </c>
      <c r="KP7" s="21">
        <v>1695946</v>
      </c>
      <c r="KQ7" s="21">
        <v>1709129</v>
      </c>
      <c r="KR7" s="21">
        <v>1229703</v>
      </c>
      <c r="KS7" s="21">
        <v>1175592</v>
      </c>
      <c r="KT7" s="21">
        <v>1551610</v>
      </c>
      <c r="KU7" s="21">
        <v>1514310</v>
      </c>
      <c r="KV7" s="21">
        <v>1510647</v>
      </c>
      <c r="KW7" s="21">
        <v>1583317</v>
      </c>
      <c r="KX7" s="21">
        <v>1709768</v>
      </c>
      <c r="KY7" s="21">
        <v>1528457</v>
      </c>
      <c r="KZ7" s="21">
        <v>1273483</v>
      </c>
      <c r="LA7" s="21">
        <v>1528765</v>
      </c>
      <c r="LB7" s="21">
        <v>1566267</v>
      </c>
      <c r="LC7" s="21">
        <v>1572483</v>
      </c>
      <c r="LD7" s="21">
        <v>1622564</v>
      </c>
      <c r="LE7" s="21">
        <v>1641495</v>
      </c>
      <c r="LF7" s="21">
        <v>1496469</v>
      </c>
      <c r="LG7" s="21">
        <v>1371077</v>
      </c>
      <c r="LH7" s="21">
        <v>1536150</v>
      </c>
      <c r="LI7" s="21">
        <v>1547440</v>
      </c>
      <c r="LJ7" s="21">
        <v>1664196</v>
      </c>
      <c r="LK7" s="21">
        <v>1516312</v>
      </c>
      <c r="LL7" s="21">
        <v>1677130</v>
      </c>
      <c r="LM7" s="21">
        <v>1440983</v>
      </c>
      <c r="LN7" s="21">
        <v>1244650</v>
      </c>
      <c r="LO7" s="21">
        <v>1566800</v>
      </c>
      <c r="LP7" s="21">
        <v>1570183</v>
      </c>
      <c r="LQ7" s="21">
        <v>1766205</v>
      </c>
      <c r="LR7" s="21">
        <v>1653509</v>
      </c>
      <c r="LS7" s="21">
        <v>1650455</v>
      </c>
      <c r="LT7" s="21">
        <v>1488569</v>
      </c>
      <c r="LU7" s="21">
        <v>1379846</v>
      </c>
      <c r="LV7" s="21">
        <v>1639914</v>
      </c>
      <c r="LW7" s="21">
        <v>1629486</v>
      </c>
      <c r="LX7" s="21">
        <v>1564353</v>
      </c>
      <c r="LY7" s="21">
        <v>1621386</v>
      </c>
      <c r="LZ7" s="21">
        <v>1717665</v>
      </c>
      <c r="MA7" s="21">
        <v>1499770</v>
      </c>
      <c r="MB7" s="21">
        <v>2024017</v>
      </c>
      <c r="MC7" s="21">
        <v>1578367</v>
      </c>
      <c r="MD7" s="21">
        <v>1601418</v>
      </c>
      <c r="ME7" s="21">
        <v>1588973</v>
      </c>
      <c r="MF7" s="21">
        <v>1619134</v>
      </c>
      <c r="MG7" s="21">
        <v>1768987</v>
      </c>
      <c r="MH7" s="21">
        <v>1496548</v>
      </c>
      <c r="MI7" s="21">
        <v>1230965</v>
      </c>
      <c r="MJ7" s="21">
        <v>1411729</v>
      </c>
      <c r="MK7" s="21">
        <v>1621947</v>
      </c>
      <c r="ML7" s="21">
        <v>1899019</v>
      </c>
      <c r="MM7" s="21">
        <v>1667473</v>
      </c>
      <c r="MN7" s="21">
        <v>1568948</v>
      </c>
      <c r="MO7" s="21">
        <v>1509515</v>
      </c>
      <c r="MP7" s="21">
        <v>1369150</v>
      </c>
      <c r="MQ7" s="21">
        <v>1655052</v>
      </c>
      <c r="MR7" s="21">
        <v>1619540</v>
      </c>
      <c r="MS7" s="21">
        <v>1598239</v>
      </c>
      <c r="MT7" s="21">
        <v>1675113</v>
      </c>
      <c r="MU7" s="21">
        <v>1689913</v>
      </c>
      <c r="MV7" s="21">
        <v>1512592</v>
      </c>
      <c r="MW7" s="21">
        <v>1643072</v>
      </c>
      <c r="MX7" s="21">
        <v>1483877</v>
      </c>
      <c r="MY7" s="21">
        <v>1435430</v>
      </c>
      <c r="MZ7" s="21">
        <v>1471818</v>
      </c>
      <c r="NA7" s="21">
        <v>1413410</v>
      </c>
      <c r="NB7" s="21">
        <v>1493731</v>
      </c>
      <c r="NC7" s="21">
        <v>1218571</v>
      </c>
      <c r="ND7" s="21">
        <v>940430</v>
      </c>
      <c r="NE7" s="21">
        <v>1229264</v>
      </c>
      <c r="NF7" s="21">
        <v>1232219</v>
      </c>
      <c r="NG7" s="21">
        <v>1244692</v>
      </c>
      <c r="NH7" s="21">
        <v>915861</v>
      </c>
      <c r="NI7" s="21">
        <v>851399</v>
      </c>
      <c r="NJ7" s="21">
        <v>826114</v>
      </c>
      <c r="NK7" s="21">
        <v>913157</v>
      </c>
      <c r="NL7" s="21">
        <v>1195133</v>
      </c>
      <c r="NM7" s="21">
        <v>1175877</v>
      </c>
      <c r="NN7" s="21">
        <v>1186671</v>
      </c>
      <c r="NO7" s="21">
        <v>1199372</v>
      </c>
      <c r="NP7" s="21">
        <v>1167156</v>
      </c>
      <c r="NQ7" s="21">
        <v>876029</v>
      </c>
      <c r="NR7" s="21">
        <v>687875</v>
      </c>
      <c r="NS7" s="21">
        <v>1138553</v>
      </c>
      <c r="NT7" s="21">
        <v>1128443</v>
      </c>
      <c r="NU7" s="21">
        <v>1091865</v>
      </c>
      <c r="NV7" s="21">
        <v>1136239</v>
      </c>
      <c r="NW7" s="21">
        <v>1299886</v>
      </c>
      <c r="NX7" s="21">
        <v>920227</v>
      </c>
      <c r="NY7" s="21">
        <v>756394</v>
      </c>
      <c r="NZ7" s="21">
        <v>1171168</v>
      </c>
      <c r="OA7" s="21">
        <v>1119473</v>
      </c>
      <c r="OB7" s="21">
        <v>1178541</v>
      </c>
      <c r="OC7" s="21">
        <v>1176178</v>
      </c>
      <c r="OD7" s="21">
        <v>1250869</v>
      </c>
      <c r="OE7" s="21">
        <v>978394</v>
      </c>
      <c r="OF7" s="21">
        <v>883873</v>
      </c>
      <c r="OG7" s="21">
        <v>1203531</v>
      </c>
      <c r="OH7" s="21">
        <v>1167847</v>
      </c>
      <c r="OI7" s="21">
        <v>1217962</v>
      </c>
      <c r="OJ7" s="21">
        <v>1265726</v>
      </c>
      <c r="OK7" s="21">
        <v>1297809</v>
      </c>
      <c r="OL7" s="21">
        <v>1115275</v>
      </c>
      <c r="OM7" s="21">
        <v>918794</v>
      </c>
      <c r="ON7" s="21">
        <v>1306177</v>
      </c>
      <c r="OO7" s="21">
        <v>1342184</v>
      </c>
      <c r="OP7" s="21">
        <v>1409694</v>
      </c>
      <c r="OQ7" s="21">
        <v>1353086</v>
      </c>
      <c r="OR7" s="21">
        <v>1487378</v>
      </c>
      <c r="OS7" s="21">
        <v>1250118</v>
      </c>
      <c r="OT7" s="21">
        <v>994706</v>
      </c>
      <c r="OU7" s="21">
        <v>1381735</v>
      </c>
      <c r="OV7" s="21">
        <v>1427669</v>
      </c>
      <c r="OW7" s="21">
        <v>1488089</v>
      </c>
      <c r="OX7" s="21">
        <v>1463940</v>
      </c>
      <c r="OY7" s="21">
        <v>1252562</v>
      </c>
      <c r="OZ7" s="21">
        <v>1131944</v>
      </c>
      <c r="PA7" s="21">
        <v>1108002</v>
      </c>
      <c r="PB7" s="21">
        <v>1466543</v>
      </c>
      <c r="PC7" s="21">
        <v>1416497</v>
      </c>
      <c r="PD7" s="21">
        <v>1461283</v>
      </c>
      <c r="PE7" s="21">
        <v>1442297</v>
      </c>
      <c r="PF7" s="21">
        <v>1461380</v>
      </c>
      <c r="PG7" s="21">
        <v>1253881</v>
      </c>
      <c r="PH7" s="21">
        <v>1068583</v>
      </c>
      <c r="PI7" s="21">
        <v>1420228</v>
      </c>
      <c r="PJ7" s="21">
        <v>1423253</v>
      </c>
      <c r="PK7" s="21">
        <v>1593951</v>
      </c>
      <c r="PL7" s="21">
        <v>1662902</v>
      </c>
      <c r="PM7" s="21">
        <v>1335271</v>
      </c>
      <c r="PN7" s="21">
        <v>1164657</v>
      </c>
      <c r="PO7" s="21">
        <v>1145290</v>
      </c>
      <c r="PP7" s="21">
        <v>1482716</v>
      </c>
      <c r="PQ7" s="21">
        <v>1493952</v>
      </c>
      <c r="PR7" s="21">
        <v>1528102</v>
      </c>
      <c r="PS7" s="21">
        <v>1486253</v>
      </c>
      <c r="PT7" s="21">
        <v>1646678</v>
      </c>
      <c r="PU7" s="21">
        <v>1324600</v>
      </c>
      <c r="PV7" s="21">
        <v>1163858</v>
      </c>
      <c r="PW7" s="77">
        <v>1497965</v>
      </c>
      <c r="PX7" s="77">
        <v>1510231</v>
      </c>
      <c r="PY7" s="77">
        <v>1510471</v>
      </c>
      <c r="PZ7" s="77">
        <v>1524985</v>
      </c>
      <c r="QA7" s="77">
        <v>1594994</v>
      </c>
      <c r="QB7" s="77">
        <v>1305116</v>
      </c>
      <c r="QC7" s="77">
        <v>1192083</v>
      </c>
      <c r="QD7" s="77">
        <v>1534842</v>
      </c>
      <c r="QE7" s="77">
        <v>1507796</v>
      </c>
      <c r="QF7" s="77">
        <v>1567878</v>
      </c>
      <c r="QG7" s="77">
        <v>1536404</v>
      </c>
      <c r="QH7" s="77">
        <v>1603763</v>
      </c>
      <c r="QI7" s="77">
        <v>1403960</v>
      </c>
      <c r="QJ7" s="77">
        <v>1217777</v>
      </c>
      <c r="QK7" s="77">
        <v>1508486</v>
      </c>
      <c r="QL7" s="77">
        <v>1514494</v>
      </c>
      <c r="QM7" s="77">
        <v>1568212</v>
      </c>
      <c r="QN7" s="77">
        <v>1615855</v>
      </c>
      <c r="QO7" s="77">
        <v>1691431</v>
      </c>
      <c r="QP7" s="77">
        <v>1461576</v>
      </c>
      <c r="QQ7" s="77">
        <v>1300454</v>
      </c>
      <c r="QR7" s="77">
        <v>1570658</v>
      </c>
      <c r="QS7" s="77">
        <v>1731769</v>
      </c>
      <c r="QT7" s="77">
        <v>1600539</v>
      </c>
      <c r="QU7" s="77">
        <v>1606974</v>
      </c>
      <c r="QV7" s="77">
        <v>1666371</v>
      </c>
      <c r="QW7" s="77">
        <v>1430736</v>
      </c>
      <c r="QX7" s="77">
        <v>1187630</v>
      </c>
      <c r="QY7" s="77">
        <v>1559584</v>
      </c>
      <c r="QZ7" s="77">
        <v>1375798</v>
      </c>
      <c r="RA7" s="77">
        <v>1553213</v>
      </c>
      <c r="RB7" s="77">
        <v>1477656</v>
      </c>
      <c r="RC7" s="77">
        <v>1686255</v>
      </c>
      <c r="RD7" s="77">
        <v>1278074</v>
      </c>
      <c r="RE7" s="77">
        <v>902958</v>
      </c>
      <c r="RF7" s="77">
        <v>929737</v>
      </c>
      <c r="RG7" s="77">
        <v>827617</v>
      </c>
      <c r="RH7" s="77">
        <v>845965</v>
      </c>
      <c r="RI7" s="77">
        <v>957321</v>
      </c>
      <c r="RJ7" s="77">
        <v>998610</v>
      </c>
      <c r="RK7" s="77">
        <v>844905</v>
      </c>
      <c r="RL7" s="77">
        <v>763886</v>
      </c>
      <c r="RM7" s="77">
        <v>1127556</v>
      </c>
      <c r="RN7" s="77">
        <v>1121187</v>
      </c>
      <c r="RO7" s="77">
        <v>1099776</v>
      </c>
      <c r="RP7" s="77">
        <v>1172759</v>
      </c>
      <c r="RQ7" s="77">
        <v>1108324</v>
      </c>
      <c r="RR7" s="77">
        <v>914072</v>
      </c>
      <c r="RS7" s="77">
        <v>678044</v>
      </c>
      <c r="RT7" s="77">
        <v>1041714</v>
      </c>
      <c r="RU7" s="77">
        <v>1020511</v>
      </c>
      <c r="RV7" s="77">
        <v>1005653</v>
      </c>
      <c r="RW7" s="77">
        <v>1094017</v>
      </c>
      <c r="RX7" s="80">
        <v>1232211</v>
      </c>
      <c r="RY7" s="80">
        <v>686568</v>
      </c>
      <c r="RZ7" s="80">
        <v>605145</v>
      </c>
      <c r="SA7" s="80">
        <v>809098</v>
      </c>
      <c r="SB7" s="80">
        <v>865429</v>
      </c>
      <c r="SC7" s="80">
        <v>1118253</v>
      </c>
      <c r="SD7" s="80">
        <v>1056996</v>
      </c>
      <c r="SE7" s="80">
        <v>1089949</v>
      </c>
      <c r="SF7" s="80">
        <v>848757</v>
      </c>
      <c r="SG7" s="80">
        <v>627416</v>
      </c>
      <c r="SH7" s="80">
        <v>1063899</v>
      </c>
      <c r="SI7" s="80">
        <v>1053890</v>
      </c>
      <c r="SJ7" s="80">
        <v>1046221</v>
      </c>
      <c r="SK7" s="80">
        <v>1073466</v>
      </c>
      <c r="SL7" s="80">
        <v>1106671</v>
      </c>
      <c r="SM7" s="80">
        <v>838206</v>
      </c>
      <c r="SN7" s="80">
        <v>650445</v>
      </c>
      <c r="SO7" s="80">
        <v>1060226</v>
      </c>
      <c r="SP7" s="80">
        <v>1057843</v>
      </c>
      <c r="SQ7" s="80">
        <v>1160585</v>
      </c>
      <c r="SR7" s="80">
        <v>985445</v>
      </c>
      <c r="SS7" s="80">
        <v>1109989</v>
      </c>
      <c r="ST7" s="80">
        <v>897907</v>
      </c>
      <c r="SU7" s="80">
        <v>695542</v>
      </c>
      <c r="SV7" s="80">
        <v>1075903</v>
      </c>
      <c r="SW7" s="80">
        <v>1150228</v>
      </c>
      <c r="SX7" s="80">
        <v>855435</v>
      </c>
      <c r="SY7" s="80">
        <v>1124189</v>
      </c>
      <c r="SZ7" s="80">
        <v>1159150</v>
      </c>
      <c r="TA7" s="80">
        <v>944464</v>
      </c>
      <c r="TB7" s="80">
        <v>767717</v>
      </c>
      <c r="TC7" s="80">
        <v>1136660</v>
      </c>
      <c r="TD7" s="80">
        <v>1125703</v>
      </c>
      <c r="TE7" s="80">
        <v>1240906</v>
      </c>
      <c r="TF7" s="80">
        <v>982699</v>
      </c>
      <c r="TG7" s="80">
        <v>1240667</v>
      </c>
      <c r="TH7" s="80">
        <v>989993</v>
      </c>
      <c r="TI7" s="80">
        <v>815525</v>
      </c>
      <c r="TJ7" s="80">
        <v>1171465</v>
      </c>
      <c r="TK7" s="80">
        <v>1150755</v>
      </c>
      <c r="TL7" s="80">
        <v>1166386</v>
      </c>
      <c r="TM7" s="80">
        <v>1148732</v>
      </c>
      <c r="TN7" s="80">
        <v>1224105</v>
      </c>
      <c r="TO7" s="80">
        <v>1025746</v>
      </c>
      <c r="TP7" s="80">
        <v>830655</v>
      </c>
      <c r="TQ7" s="80">
        <v>1180929</v>
      </c>
      <c r="TR7" s="80">
        <v>1212571</v>
      </c>
      <c r="TS7" s="80">
        <v>1158001</v>
      </c>
      <c r="TT7" s="80">
        <v>1122252</v>
      </c>
      <c r="TU7" s="80">
        <v>1256712</v>
      </c>
      <c r="TV7" s="80">
        <v>1062264</v>
      </c>
      <c r="TW7" s="80">
        <v>868051</v>
      </c>
      <c r="TX7" s="80">
        <v>1250083</v>
      </c>
      <c r="TY7" s="80">
        <v>1155382</v>
      </c>
      <c r="TZ7" s="80">
        <v>1190991</v>
      </c>
      <c r="UA7" s="80">
        <v>1193634</v>
      </c>
      <c r="UB7" s="80">
        <v>1245534</v>
      </c>
      <c r="UC7" s="80">
        <v>1012751</v>
      </c>
      <c r="UD7" s="80">
        <v>827118</v>
      </c>
      <c r="UE7" s="80">
        <v>1151877</v>
      </c>
      <c r="UF7" s="80">
        <v>1095807</v>
      </c>
      <c r="UG7" s="80">
        <v>1134330</v>
      </c>
      <c r="UH7" s="80">
        <v>1192258</v>
      </c>
      <c r="UI7" s="80">
        <v>1153126</v>
      </c>
      <c r="UJ7" s="80">
        <v>897217</v>
      </c>
      <c r="UK7" s="80">
        <v>709610</v>
      </c>
      <c r="UL7" s="80">
        <v>1114699</v>
      </c>
      <c r="UM7" s="80">
        <v>1067227</v>
      </c>
      <c r="UN7" s="80">
        <v>1050863</v>
      </c>
      <c r="UO7" s="80">
        <v>1045202</v>
      </c>
      <c r="UP7" s="80">
        <v>1112193</v>
      </c>
      <c r="UQ7" s="80">
        <v>778250</v>
      </c>
      <c r="UR7" s="80">
        <v>607924</v>
      </c>
      <c r="US7" s="80">
        <v>900773</v>
      </c>
      <c r="UT7" s="80">
        <v>881480</v>
      </c>
      <c r="UU7" s="80">
        <v>875805</v>
      </c>
      <c r="UV7" s="80">
        <v>885887</v>
      </c>
      <c r="UW7" s="80">
        <v>919214</v>
      </c>
      <c r="UX7" s="80">
        <v>712695</v>
      </c>
      <c r="UY7" s="80">
        <v>538727</v>
      </c>
      <c r="UZ7" s="80">
        <v>882459</v>
      </c>
      <c r="VA7" s="80">
        <v>901987</v>
      </c>
      <c r="VB7" s="80">
        <v>813956</v>
      </c>
      <c r="VC7" s="80">
        <v>822413</v>
      </c>
      <c r="VD7" s="80">
        <v>883437</v>
      </c>
      <c r="VE7" s="80">
        <v>696632</v>
      </c>
      <c r="VF7" s="80">
        <v>546810</v>
      </c>
      <c r="VG7" s="80">
        <v>653471</v>
      </c>
      <c r="VH7" s="80">
        <v>837195</v>
      </c>
      <c r="VI7" s="80">
        <v>651330</v>
      </c>
    </row>
    <row r="8" spans="1:581" ht="15" customHeight="1" x14ac:dyDescent="0.2">
      <c r="A8" s="18" t="s">
        <v>16</v>
      </c>
      <c r="B8" s="18" t="s">
        <v>53</v>
      </c>
      <c r="C8" s="18" t="s">
        <v>7</v>
      </c>
      <c r="D8" s="18" t="s">
        <v>17</v>
      </c>
      <c r="E8" s="22" t="s">
        <v>20</v>
      </c>
      <c r="F8" s="22" t="s">
        <v>111</v>
      </c>
      <c r="G8" s="19">
        <v>1353179</v>
      </c>
      <c r="H8" s="19">
        <v>1582864</v>
      </c>
      <c r="I8" s="19">
        <v>1724755</v>
      </c>
      <c r="J8" s="19">
        <v>1537202</v>
      </c>
      <c r="K8" s="19">
        <v>1531460</v>
      </c>
      <c r="L8" s="19">
        <v>1902146</v>
      </c>
      <c r="M8" s="19">
        <v>1936319</v>
      </c>
      <c r="N8" s="19">
        <v>1965232</v>
      </c>
      <c r="O8" s="19">
        <v>1970109</v>
      </c>
      <c r="P8" s="19">
        <v>1705708</v>
      </c>
      <c r="Q8" s="19">
        <v>1505193</v>
      </c>
      <c r="R8" s="19">
        <v>1326028</v>
      </c>
      <c r="S8" s="19">
        <v>1702309</v>
      </c>
      <c r="T8" s="19">
        <v>1676287</v>
      </c>
      <c r="U8" s="19">
        <v>1742417</v>
      </c>
      <c r="V8" s="19">
        <v>1679376</v>
      </c>
      <c r="W8" s="19">
        <v>1717193</v>
      </c>
      <c r="X8" s="19">
        <v>1475269</v>
      </c>
      <c r="Y8" s="19">
        <v>1386457</v>
      </c>
      <c r="Z8" s="19">
        <v>1624389</v>
      </c>
      <c r="AA8" s="19">
        <v>1660208</v>
      </c>
      <c r="AB8" s="19">
        <v>1644401</v>
      </c>
      <c r="AC8" s="19">
        <v>1686739</v>
      </c>
      <c r="AD8" s="19">
        <v>1760114</v>
      </c>
      <c r="AE8" s="19">
        <v>1438960</v>
      </c>
      <c r="AF8" s="19">
        <v>1279202</v>
      </c>
      <c r="AG8" s="19">
        <v>1701299</v>
      </c>
      <c r="AH8" s="19">
        <v>1697128</v>
      </c>
      <c r="AI8" s="19">
        <v>1681936</v>
      </c>
      <c r="AJ8" s="19">
        <v>1744235</v>
      </c>
      <c r="AK8" s="19">
        <v>1668317</v>
      </c>
      <c r="AL8" s="19">
        <v>1377517</v>
      </c>
      <c r="AM8" s="19">
        <v>1136919</v>
      </c>
      <c r="AN8" s="19">
        <v>1659090</v>
      </c>
      <c r="AO8" s="19">
        <v>1725982</v>
      </c>
      <c r="AP8" s="19">
        <v>1699296</v>
      </c>
      <c r="AQ8" s="19">
        <v>1652811</v>
      </c>
      <c r="AR8" s="19">
        <v>1808421</v>
      </c>
      <c r="AS8" s="19">
        <v>1346119</v>
      </c>
      <c r="AT8" s="19">
        <v>1161134</v>
      </c>
      <c r="AU8" s="19">
        <v>1327534</v>
      </c>
      <c r="AV8" s="19">
        <v>1606678</v>
      </c>
      <c r="AW8" s="19">
        <v>1648094</v>
      </c>
      <c r="AX8" s="19">
        <v>1269869</v>
      </c>
      <c r="AY8" s="19">
        <v>1850694</v>
      </c>
      <c r="AZ8" s="19">
        <v>1585642</v>
      </c>
      <c r="BA8" s="19">
        <v>1265691</v>
      </c>
      <c r="BB8" s="19">
        <v>1704131</v>
      </c>
      <c r="BC8" s="19">
        <v>1570137</v>
      </c>
      <c r="BD8" s="19">
        <v>1592544</v>
      </c>
      <c r="BE8" s="19">
        <v>1647541</v>
      </c>
      <c r="BF8" s="19">
        <v>1671173</v>
      </c>
      <c r="BG8" s="19">
        <v>1495922</v>
      </c>
      <c r="BH8" s="19">
        <v>1269179</v>
      </c>
      <c r="BI8" s="19">
        <v>1524356</v>
      </c>
      <c r="BJ8" s="19">
        <v>1639692</v>
      </c>
      <c r="BK8" s="19">
        <v>1596692</v>
      </c>
      <c r="BL8" s="19">
        <v>1582150</v>
      </c>
      <c r="BM8" s="19">
        <v>1691972</v>
      </c>
      <c r="BN8" s="19">
        <v>1461698</v>
      </c>
      <c r="BO8" s="20">
        <v>1229438</v>
      </c>
      <c r="BP8" s="20">
        <v>1602786</v>
      </c>
      <c r="BQ8" s="20">
        <v>1580819</v>
      </c>
      <c r="BR8" s="20">
        <v>1609640</v>
      </c>
      <c r="BS8" s="20">
        <v>1606114</v>
      </c>
      <c r="BT8" s="20">
        <v>1607443</v>
      </c>
      <c r="BU8" s="20">
        <v>1341837</v>
      </c>
      <c r="BV8" s="20">
        <v>1047192</v>
      </c>
      <c r="BW8" s="20">
        <v>1540072</v>
      </c>
      <c r="BX8" s="20">
        <v>1565223</v>
      </c>
      <c r="BY8" s="20">
        <v>1590010</v>
      </c>
      <c r="BZ8" s="20">
        <v>1838414</v>
      </c>
      <c r="CA8" s="20">
        <v>1885619</v>
      </c>
      <c r="CB8" s="20">
        <v>1503214</v>
      </c>
      <c r="CC8" s="20">
        <v>1278525</v>
      </c>
      <c r="CD8" s="20">
        <v>1694511</v>
      </c>
      <c r="CE8" s="20">
        <v>1668788</v>
      </c>
      <c r="CF8" s="20">
        <v>1628973</v>
      </c>
      <c r="CG8" s="20">
        <v>1582692</v>
      </c>
      <c r="CH8" s="20">
        <v>1657440</v>
      </c>
      <c r="CI8" s="20">
        <v>1234560</v>
      </c>
      <c r="CJ8" s="20">
        <v>902244</v>
      </c>
      <c r="CK8" s="20">
        <v>1362726</v>
      </c>
      <c r="CL8" s="20">
        <v>1280305</v>
      </c>
      <c r="CM8" s="20">
        <v>1360810</v>
      </c>
      <c r="CN8" s="20">
        <v>1050126</v>
      </c>
      <c r="CO8" s="20">
        <v>1093464</v>
      </c>
      <c r="CP8" s="20">
        <v>675677</v>
      </c>
      <c r="CQ8" s="20">
        <v>445134</v>
      </c>
      <c r="CR8" s="20">
        <v>918742</v>
      </c>
      <c r="CS8" s="20">
        <v>930726</v>
      </c>
      <c r="CT8" s="20">
        <v>942254</v>
      </c>
      <c r="CU8" s="20">
        <v>915985</v>
      </c>
      <c r="CV8" s="20">
        <v>1004310</v>
      </c>
      <c r="CW8" s="20">
        <v>746123</v>
      </c>
      <c r="CX8" s="20">
        <v>462597</v>
      </c>
      <c r="CY8" s="20">
        <v>660143</v>
      </c>
      <c r="CZ8" s="20">
        <v>958042</v>
      </c>
      <c r="DA8" s="20">
        <v>959377</v>
      </c>
      <c r="DB8" s="20">
        <v>955161</v>
      </c>
      <c r="DC8" s="20">
        <v>1031897</v>
      </c>
      <c r="DD8" s="21">
        <v>703415</v>
      </c>
      <c r="DE8" s="21">
        <v>501757</v>
      </c>
      <c r="DF8" s="21">
        <v>914728</v>
      </c>
      <c r="DG8" s="21">
        <v>944957</v>
      </c>
      <c r="DH8" s="21">
        <v>927225</v>
      </c>
      <c r="DI8" s="21">
        <v>936404</v>
      </c>
      <c r="DJ8" s="21">
        <v>987622</v>
      </c>
      <c r="DK8" s="21">
        <v>730772</v>
      </c>
      <c r="DL8" s="21">
        <v>558096</v>
      </c>
      <c r="DM8" s="21">
        <v>984557</v>
      </c>
      <c r="DN8" s="21">
        <v>996029</v>
      </c>
      <c r="DO8" s="21">
        <v>1098798</v>
      </c>
      <c r="DP8" s="21">
        <v>1028598</v>
      </c>
      <c r="DQ8" s="21">
        <v>1041856</v>
      </c>
      <c r="DR8" s="21">
        <v>772121</v>
      </c>
      <c r="DS8" s="21">
        <v>595433</v>
      </c>
      <c r="DT8" s="21">
        <v>1126516</v>
      </c>
      <c r="DU8" s="27">
        <v>1081357</v>
      </c>
      <c r="DV8" s="21">
        <v>1146435</v>
      </c>
      <c r="DW8" s="21">
        <v>1213586</v>
      </c>
      <c r="DX8" s="21">
        <v>799194</v>
      </c>
      <c r="DY8" s="21">
        <v>837962</v>
      </c>
      <c r="DZ8" s="21">
        <v>680409</v>
      </c>
      <c r="EA8" s="21">
        <v>840680</v>
      </c>
      <c r="EB8" s="21">
        <v>1279241</v>
      </c>
      <c r="EC8" s="21">
        <v>855053</v>
      </c>
      <c r="ED8" s="21">
        <v>1227452</v>
      </c>
      <c r="EE8" s="21">
        <v>1262870</v>
      </c>
      <c r="EF8" s="21">
        <v>982124</v>
      </c>
      <c r="EG8" s="21">
        <v>759109</v>
      </c>
      <c r="EH8" s="21">
        <v>1167975</v>
      </c>
      <c r="EI8" s="21">
        <v>1229878</v>
      </c>
      <c r="EJ8" s="21">
        <v>1233705</v>
      </c>
      <c r="EK8" s="21">
        <v>1185929</v>
      </c>
      <c r="EL8" s="21">
        <v>1359512</v>
      </c>
      <c r="EM8" s="21">
        <v>1060572</v>
      </c>
      <c r="EN8" s="21">
        <v>882074</v>
      </c>
      <c r="EO8" s="21">
        <v>1298035</v>
      </c>
      <c r="EP8" s="21">
        <v>1306354</v>
      </c>
      <c r="EQ8" s="21">
        <v>1353082</v>
      </c>
      <c r="ER8" s="21">
        <v>1333640</v>
      </c>
      <c r="ES8" s="21">
        <v>1422714</v>
      </c>
      <c r="ET8" s="21">
        <v>1060891</v>
      </c>
      <c r="EU8" s="21">
        <v>895546</v>
      </c>
      <c r="EV8" s="21">
        <v>1342878</v>
      </c>
      <c r="EW8" s="21">
        <v>1319874</v>
      </c>
      <c r="EX8" s="21">
        <v>1367846</v>
      </c>
      <c r="EY8" s="21">
        <v>1377072</v>
      </c>
      <c r="EZ8" s="21">
        <v>1389172</v>
      </c>
      <c r="FA8" s="21">
        <v>1191385</v>
      </c>
      <c r="FB8" s="21">
        <v>978872</v>
      </c>
      <c r="FC8" s="21">
        <v>1418608</v>
      </c>
      <c r="FD8" s="21">
        <v>1608461</v>
      </c>
      <c r="FE8" s="21">
        <v>1104490</v>
      </c>
      <c r="FF8" s="21">
        <v>1499282</v>
      </c>
      <c r="FG8" s="21">
        <v>1534969</v>
      </c>
      <c r="FH8" s="21">
        <v>1321323</v>
      </c>
      <c r="FI8" s="21">
        <v>996993</v>
      </c>
      <c r="FJ8" s="21">
        <v>1394143</v>
      </c>
      <c r="FK8" s="21">
        <v>1416557</v>
      </c>
      <c r="FL8" s="21">
        <v>1477556</v>
      </c>
      <c r="FM8" s="21">
        <v>1459916</v>
      </c>
      <c r="FN8" s="21">
        <v>1377807</v>
      </c>
      <c r="FO8" s="21">
        <v>1188695</v>
      </c>
      <c r="FP8" s="21">
        <v>1007994</v>
      </c>
      <c r="FQ8" s="21">
        <v>1367395</v>
      </c>
      <c r="FR8" s="21">
        <v>1462472</v>
      </c>
      <c r="FS8" s="21">
        <v>1422877</v>
      </c>
      <c r="FT8" s="21">
        <v>1441396</v>
      </c>
      <c r="FU8" s="21">
        <v>1551262</v>
      </c>
      <c r="FV8" s="21">
        <v>1344655</v>
      </c>
      <c r="FW8" s="21">
        <v>1112881</v>
      </c>
      <c r="FX8" s="21">
        <v>1481077</v>
      </c>
      <c r="FY8" s="21">
        <v>1462797</v>
      </c>
      <c r="FZ8" s="21">
        <v>1440815</v>
      </c>
      <c r="GA8" s="21">
        <v>1524965</v>
      </c>
      <c r="GB8" s="21">
        <v>1632541</v>
      </c>
      <c r="GC8" s="21">
        <v>1415610</v>
      </c>
      <c r="GD8" s="21">
        <v>1193919</v>
      </c>
      <c r="GE8" s="21">
        <v>1609051</v>
      </c>
      <c r="GF8" s="21">
        <v>1592941</v>
      </c>
      <c r="GG8" s="21">
        <v>1543380</v>
      </c>
      <c r="GH8" s="21">
        <v>1608055</v>
      </c>
      <c r="GI8" s="21">
        <v>1706545</v>
      </c>
      <c r="GJ8" s="21">
        <v>1424054</v>
      </c>
      <c r="GK8" s="21">
        <v>1195549</v>
      </c>
      <c r="GL8" s="21">
        <v>937632</v>
      </c>
      <c r="GM8" s="21">
        <v>1461460</v>
      </c>
      <c r="GN8" s="21">
        <v>1585535</v>
      </c>
      <c r="GO8" s="21">
        <v>1603893</v>
      </c>
      <c r="GP8" s="21">
        <v>1649251</v>
      </c>
      <c r="GQ8" s="21">
        <v>1730922</v>
      </c>
      <c r="GR8" s="21">
        <v>1190142</v>
      </c>
      <c r="GS8" s="21">
        <v>1538417</v>
      </c>
      <c r="GT8" s="21">
        <v>1600934</v>
      </c>
      <c r="GU8" s="21">
        <v>1699481</v>
      </c>
      <c r="GV8" s="21">
        <v>1507728</v>
      </c>
      <c r="GW8" s="21">
        <v>1644913</v>
      </c>
      <c r="GX8" s="21">
        <v>1412880</v>
      </c>
      <c r="GY8" s="21">
        <v>1169707</v>
      </c>
      <c r="GZ8" s="21">
        <v>1536295</v>
      </c>
      <c r="HA8" s="21">
        <v>1530178</v>
      </c>
      <c r="HB8" s="21">
        <v>1493758</v>
      </c>
      <c r="HC8" s="21">
        <v>1658471</v>
      </c>
      <c r="HD8" s="21">
        <v>1759184</v>
      </c>
      <c r="HE8" s="21">
        <v>1514759</v>
      </c>
      <c r="HF8" s="21">
        <v>1229030</v>
      </c>
      <c r="HG8" s="21">
        <v>1306323</v>
      </c>
      <c r="HH8" s="21">
        <v>1590934</v>
      </c>
      <c r="HI8" s="21">
        <v>1692426</v>
      </c>
      <c r="HJ8" s="21">
        <v>1612413</v>
      </c>
      <c r="HK8" s="21">
        <v>1686262</v>
      </c>
      <c r="HL8" s="21">
        <v>1436346</v>
      </c>
      <c r="HM8" s="21">
        <v>1348230</v>
      </c>
      <c r="HN8" s="21">
        <v>1753388</v>
      </c>
      <c r="HO8" s="21">
        <v>1597641</v>
      </c>
      <c r="HP8" s="21">
        <v>1583032</v>
      </c>
      <c r="HQ8" s="21">
        <v>1604091</v>
      </c>
      <c r="HR8" s="21">
        <v>1708209</v>
      </c>
      <c r="HS8" s="21">
        <v>1404046</v>
      </c>
      <c r="HT8" s="21">
        <v>1222764</v>
      </c>
      <c r="HU8" s="21">
        <v>1604324</v>
      </c>
      <c r="HV8" s="21">
        <v>1693173</v>
      </c>
      <c r="HW8" s="21">
        <v>1332142</v>
      </c>
      <c r="HX8" s="21">
        <v>1576110</v>
      </c>
      <c r="HY8" s="21">
        <v>1661746</v>
      </c>
      <c r="HZ8" s="21">
        <v>1319145</v>
      </c>
      <c r="IA8" s="21">
        <v>1153991</v>
      </c>
      <c r="IB8" s="21">
        <v>1555235</v>
      </c>
      <c r="IC8" s="21">
        <v>1587443</v>
      </c>
      <c r="ID8" s="21">
        <v>1740447</v>
      </c>
      <c r="IE8" s="21">
        <v>1587653</v>
      </c>
      <c r="IF8" s="21">
        <v>1667060</v>
      </c>
      <c r="IG8" s="21">
        <v>1494554</v>
      </c>
      <c r="IH8" s="21">
        <v>1203298</v>
      </c>
      <c r="II8" s="21">
        <v>1579732</v>
      </c>
      <c r="IJ8" s="21">
        <v>1628684</v>
      </c>
      <c r="IK8" s="21">
        <v>1569368</v>
      </c>
      <c r="IL8" s="21">
        <v>1612160</v>
      </c>
      <c r="IM8" s="21">
        <v>1635531</v>
      </c>
      <c r="IN8" s="21">
        <v>1434851</v>
      </c>
      <c r="IO8" s="21">
        <v>1258252</v>
      </c>
      <c r="IP8" s="21">
        <v>1548770</v>
      </c>
      <c r="IQ8" s="21">
        <v>1590736</v>
      </c>
      <c r="IR8" s="21">
        <v>1629462</v>
      </c>
      <c r="IS8" s="21">
        <v>1864644</v>
      </c>
      <c r="IT8" s="21">
        <v>1639726</v>
      </c>
      <c r="IU8" s="21">
        <v>1439795</v>
      </c>
      <c r="IV8" s="21">
        <v>1396882</v>
      </c>
      <c r="IW8" s="21">
        <v>1664870</v>
      </c>
      <c r="IX8" s="21">
        <v>1635634</v>
      </c>
      <c r="IY8" s="21">
        <v>1646793</v>
      </c>
      <c r="IZ8" s="21">
        <v>1644828</v>
      </c>
      <c r="JA8" s="21">
        <v>1720135</v>
      </c>
      <c r="JB8" s="21">
        <v>1518876</v>
      </c>
      <c r="JC8" s="21">
        <v>1172077</v>
      </c>
      <c r="JD8" s="21">
        <v>1610625</v>
      </c>
      <c r="JE8" s="21">
        <v>1609912</v>
      </c>
      <c r="JF8" s="21">
        <v>1775964</v>
      </c>
      <c r="JG8" s="21">
        <v>1559926</v>
      </c>
      <c r="JH8" s="21">
        <v>1638735</v>
      </c>
      <c r="JI8" s="21">
        <v>901099</v>
      </c>
      <c r="JJ8" s="21">
        <v>1184113</v>
      </c>
      <c r="JK8" s="21">
        <v>1575147</v>
      </c>
      <c r="JL8" s="21">
        <v>1623348</v>
      </c>
      <c r="JM8" s="21">
        <v>1670958</v>
      </c>
      <c r="JN8" s="21">
        <v>1608115</v>
      </c>
      <c r="JO8" s="21">
        <v>1707789</v>
      </c>
      <c r="JP8" s="21">
        <v>1524288</v>
      </c>
      <c r="JQ8" s="21">
        <v>1227106</v>
      </c>
      <c r="JR8" s="21">
        <v>1600516</v>
      </c>
      <c r="JS8" s="21">
        <v>1615284</v>
      </c>
      <c r="JT8" s="21">
        <v>1639562</v>
      </c>
      <c r="JU8" s="21">
        <v>1696223</v>
      </c>
      <c r="JV8" s="21">
        <v>1676930</v>
      </c>
      <c r="JW8" s="21">
        <v>1478516</v>
      </c>
      <c r="JX8" s="21">
        <v>1296076</v>
      </c>
      <c r="JY8" s="21">
        <v>1150677</v>
      </c>
      <c r="JZ8" s="21">
        <v>1636011</v>
      </c>
      <c r="KA8" s="21">
        <v>1598483</v>
      </c>
      <c r="KB8" s="21">
        <v>1605312</v>
      </c>
      <c r="KC8" s="21">
        <v>1667026</v>
      </c>
      <c r="KD8" s="21">
        <v>1458023</v>
      </c>
      <c r="KE8" s="21">
        <v>1337370</v>
      </c>
      <c r="KF8" s="21">
        <v>1553776</v>
      </c>
      <c r="KG8" s="21">
        <v>1198480</v>
      </c>
      <c r="KH8" s="21">
        <v>1625305</v>
      </c>
      <c r="KI8" s="21">
        <v>1570856</v>
      </c>
      <c r="KJ8" s="21">
        <v>1633253</v>
      </c>
      <c r="KK8" s="21">
        <v>1354593</v>
      </c>
      <c r="KL8" s="21">
        <v>1145954</v>
      </c>
      <c r="KM8" s="21">
        <v>1541204</v>
      </c>
      <c r="KN8" s="21">
        <v>1567915</v>
      </c>
      <c r="KO8" s="21">
        <v>1586103</v>
      </c>
      <c r="KP8" s="21">
        <v>1751799</v>
      </c>
      <c r="KQ8" s="21">
        <v>1766271</v>
      </c>
      <c r="KR8" s="21">
        <v>1267303</v>
      </c>
      <c r="KS8" s="21">
        <v>1192970</v>
      </c>
      <c r="KT8" s="21">
        <v>1600932</v>
      </c>
      <c r="KU8" s="21">
        <v>1564575</v>
      </c>
      <c r="KV8" s="21">
        <v>1562447</v>
      </c>
      <c r="KW8" s="21">
        <v>1635777</v>
      </c>
      <c r="KX8" s="21">
        <v>1761715</v>
      </c>
      <c r="KY8" s="21">
        <v>1568829</v>
      </c>
      <c r="KZ8" s="21">
        <v>1293284</v>
      </c>
      <c r="LA8" s="21">
        <v>1581168</v>
      </c>
      <c r="LB8" s="21">
        <v>1617665</v>
      </c>
      <c r="LC8" s="21">
        <v>1623919</v>
      </c>
      <c r="LD8" s="21">
        <v>1676099</v>
      </c>
      <c r="LE8" s="21">
        <v>1693993</v>
      </c>
      <c r="LF8" s="21">
        <v>1540908</v>
      </c>
      <c r="LG8" s="21">
        <v>1391138</v>
      </c>
      <c r="LH8" s="21">
        <v>1585809</v>
      </c>
      <c r="LI8" s="21">
        <v>1600675</v>
      </c>
      <c r="LJ8" s="21">
        <v>1716502</v>
      </c>
      <c r="LK8" s="21">
        <v>1566368</v>
      </c>
      <c r="LL8" s="21">
        <v>1732990</v>
      </c>
      <c r="LM8" s="21">
        <v>1481943</v>
      </c>
      <c r="LN8" s="21">
        <v>1264454</v>
      </c>
      <c r="LO8" s="21">
        <v>1617595</v>
      </c>
      <c r="LP8" s="21">
        <v>1624220</v>
      </c>
      <c r="LQ8" s="21">
        <v>1785854</v>
      </c>
      <c r="LR8" s="21">
        <v>1672388</v>
      </c>
      <c r="LS8" s="21">
        <v>1667121</v>
      </c>
      <c r="LT8" s="21">
        <v>1503598</v>
      </c>
      <c r="LU8" s="21">
        <v>1389561</v>
      </c>
      <c r="LV8" s="21">
        <v>1657237</v>
      </c>
      <c r="LW8" s="21">
        <v>1703486</v>
      </c>
      <c r="LX8" s="21">
        <v>1617536</v>
      </c>
      <c r="LY8" s="21">
        <v>1675310</v>
      </c>
      <c r="LZ8" s="21">
        <v>1777348</v>
      </c>
      <c r="MA8" s="21">
        <v>1543244</v>
      </c>
      <c r="MB8" s="21">
        <v>2043682</v>
      </c>
      <c r="MC8" s="21">
        <v>1626513</v>
      </c>
      <c r="MD8" s="21">
        <v>1654771</v>
      </c>
      <c r="ME8" s="21">
        <v>1668871</v>
      </c>
      <c r="MF8" s="21">
        <v>1674703</v>
      </c>
      <c r="MG8" s="21">
        <v>1826132</v>
      </c>
      <c r="MH8" s="21">
        <v>1511276</v>
      </c>
      <c r="MI8" s="21">
        <v>1248009</v>
      </c>
      <c r="MJ8" s="21">
        <v>1456809</v>
      </c>
      <c r="MK8" s="21">
        <v>1679375</v>
      </c>
      <c r="ML8" s="21">
        <v>1921258</v>
      </c>
      <c r="MM8" s="21">
        <v>1672011</v>
      </c>
      <c r="MN8" s="21">
        <v>1587961</v>
      </c>
      <c r="MO8" s="21">
        <v>1525792</v>
      </c>
      <c r="MP8" s="21">
        <v>1379890</v>
      </c>
      <c r="MQ8" s="21">
        <v>1673053</v>
      </c>
      <c r="MR8" s="21">
        <v>1678865</v>
      </c>
      <c r="MS8" s="21">
        <v>1656953</v>
      </c>
      <c r="MT8" s="21">
        <v>1731595</v>
      </c>
      <c r="MU8" s="21">
        <v>1746575</v>
      </c>
      <c r="MV8" s="21">
        <v>1560526</v>
      </c>
      <c r="MW8" s="21">
        <v>1662175</v>
      </c>
      <c r="MX8" s="21">
        <v>1532060</v>
      </c>
      <c r="MY8" s="21">
        <v>1488537</v>
      </c>
      <c r="MZ8" s="21">
        <v>1527923</v>
      </c>
      <c r="NA8" s="21">
        <v>1467692</v>
      </c>
      <c r="NB8" s="21">
        <v>1542923</v>
      </c>
      <c r="NC8" s="21">
        <v>1258419</v>
      </c>
      <c r="ND8" s="21">
        <v>958649</v>
      </c>
      <c r="NE8" s="21">
        <v>1264269</v>
      </c>
      <c r="NF8" s="21">
        <v>1263908</v>
      </c>
      <c r="NG8" s="21">
        <v>1254057</v>
      </c>
      <c r="NH8" s="21">
        <v>921623</v>
      </c>
      <c r="NI8" s="21">
        <v>857396</v>
      </c>
      <c r="NJ8" s="21">
        <v>831515</v>
      </c>
      <c r="NK8" s="21">
        <v>919092</v>
      </c>
      <c r="NL8" s="21">
        <v>1206559</v>
      </c>
      <c r="NM8" s="21">
        <v>1227159</v>
      </c>
      <c r="NN8" s="21">
        <v>1235750</v>
      </c>
      <c r="NO8" s="21">
        <v>1250740</v>
      </c>
      <c r="NP8" s="21">
        <v>1224628</v>
      </c>
      <c r="NQ8" s="21">
        <v>916548</v>
      </c>
      <c r="NR8" s="21">
        <v>705830</v>
      </c>
      <c r="NS8" s="21">
        <v>1187494</v>
      </c>
      <c r="NT8" s="21">
        <v>1179990</v>
      </c>
      <c r="NU8" s="21">
        <v>1140957</v>
      </c>
      <c r="NV8" s="21">
        <v>1187895</v>
      </c>
      <c r="NW8" s="21">
        <v>1353110</v>
      </c>
      <c r="NX8" s="21">
        <v>959230</v>
      </c>
      <c r="NY8" s="21">
        <v>773318</v>
      </c>
      <c r="NZ8" s="21">
        <v>1219886</v>
      </c>
      <c r="OA8" s="21">
        <v>1167702</v>
      </c>
      <c r="OB8" s="21">
        <v>1231307</v>
      </c>
      <c r="OC8" s="21">
        <v>1228762</v>
      </c>
      <c r="OD8" s="21">
        <v>1303960</v>
      </c>
      <c r="OE8" s="21">
        <v>1020435</v>
      </c>
      <c r="OF8" s="21">
        <v>900485</v>
      </c>
      <c r="OG8" s="21">
        <v>1255378</v>
      </c>
      <c r="OH8" s="21">
        <v>1219989</v>
      </c>
      <c r="OI8" s="21">
        <v>1267608</v>
      </c>
      <c r="OJ8" s="21">
        <v>1317741</v>
      </c>
      <c r="OK8" s="21">
        <v>1343114</v>
      </c>
      <c r="OL8" s="21">
        <v>1153996</v>
      </c>
      <c r="OM8" s="21">
        <v>936470</v>
      </c>
      <c r="ON8" s="21">
        <v>1352214</v>
      </c>
      <c r="OO8" s="21">
        <v>1394310</v>
      </c>
      <c r="OP8" s="21">
        <v>1462830</v>
      </c>
      <c r="OQ8" s="21">
        <v>1406576</v>
      </c>
      <c r="OR8" s="21">
        <v>1541081</v>
      </c>
      <c r="OS8" s="21">
        <v>1293358</v>
      </c>
      <c r="OT8" s="21">
        <v>1011920</v>
      </c>
      <c r="OU8" s="21">
        <v>1432466</v>
      </c>
      <c r="OV8" s="21">
        <v>1481227</v>
      </c>
      <c r="OW8" s="21">
        <v>1542547</v>
      </c>
      <c r="OX8" s="21">
        <v>1515253</v>
      </c>
      <c r="OY8" s="21">
        <v>1291267</v>
      </c>
      <c r="OZ8" s="21">
        <v>1168290</v>
      </c>
      <c r="PA8" s="21">
        <v>1123966</v>
      </c>
      <c r="PB8" s="21">
        <v>1518663</v>
      </c>
      <c r="PC8" s="21">
        <v>1471763</v>
      </c>
      <c r="PD8" s="21">
        <v>1521466</v>
      </c>
      <c r="PE8" s="21">
        <v>1500382</v>
      </c>
      <c r="PF8" s="21">
        <v>1515013</v>
      </c>
      <c r="PG8" s="21">
        <v>1298094</v>
      </c>
      <c r="PH8" s="21">
        <v>1088069</v>
      </c>
      <c r="PI8" s="21">
        <v>1474236</v>
      </c>
      <c r="PJ8" s="21">
        <v>1480088</v>
      </c>
      <c r="PK8" s="21">
        <v>1654317</v>
      </c>
      <c r="PL8" s="21">
        <v>1722030</v>
      </c>
      <c r="PM8" s="21">
        <v>1373766</v>
      </c>
      <c r="PN8" s="21">
        <v>1202711</v>
      </c>
      <c r="PO8" s="21">
        <v>1164225</v>
      </c>
      <c r="PP8" s="21">
        <v>1531740</v>
      </c>
      <c r="PQ8" s="21">
        <v>1547110</v>
      </c>
      <c r="PR8" s="21">
        <v>1582991</v>
      </c>
      <c r="PS8" s="21">
        <v>1540032</v>
      </c>
      <c r="PT8" s="21">
        <v>1704075</v>
      </c>
      <c r="PU8" s="21">
        <v>1367670</v>
      </c>
      <c r="PV8" s="77">
        <v>1183514</v>
      </c>
      <c r="PW8" s="77">
        <v>1548548</v>
      </c>
      <c r="PX8" s="77">
        <v>1565815</v>
      </c>
      <c r="PY8" s="77">
        <v>1564818</v>
      </c>
      <c r="PZ8" s="77">
        <v>1581819</v>
      </c>
      <c r="QA8" s="77">
        <v>1649220</v>
      </c>
      <c r="QB8" s="77">
        <v>1348121</v>
      </c>
      <c r="QC8" s="77">
        <v>1211478</v>
      </c>
      <c r="QD8" s="77">
        <v>1590117</v>
      </c>
      <c r="QE8" s="77">
        <v>1563730</v>
      </c>
      <c r="QF8" s="77">
        <v>1623315</v>
      </c>
      <c r="QG8" s="77">
        <v>1591839</v>
      </c>
      <c r="QH8" s="77">
        <v>1659200</v>
      </c>
      <c r="QI8" s="77">
        <v>1447935</v>
      </c>
      <c r="QJ8" s="77">
        <v>1237349</v>
      </c>
      <c r="QK8" s="77">
        <v>1558569</v>
      </c>
      <c r="QL8" s="77">
        <v>1566944</v>
      </c>
      <c r="QM8" s="77">
        <v>1624216</v>
      </c>
      <c r="QN8" s="77">
        <v>1672646</v>
      </c>
      <c r="QO8" s="77">
        <v>1749494</v>
      </c>
      <c r="QP8" s="77">
        <v>1508443</v>
      </c>
      <c r="QQ8" s="77">
        <v>1323406</v>
      </c>
      <c r="QR8" s="77">
        <v>1627899</v>
      </c>
      <c r="QS8" s="77">
        <v>1786233</v>
      </c>
      <c r="QT8" s="77">
        <v>1651940</v>
      </c>
      <c r="QU8" s="77">
        <v>1666434</v>
      </c>
      <c r="QV8" s="77">
        <v>1719604</v>
      </c>
      <c r="QW8" s="77">
        <v>1480385</v>
      </c>
      <c r="QX8" s="77">
        <v>1207048</v>
      </c>
      <c r="QY8" s="77">
        <v>1616838</v>
      </c>
      <c r="QZ8" s="77">
        <v>1419783</v>
      </c>
      <c r="RA8" s="77">
        <v>1611351</v>
      </c>
      <c r="RB8" s="77">
        <v>1539463</v>
      </c>
      <c r="RC8" s="77">
        <v>1709806</v>
      </c>
      <c r="RD8" s="77">
        <v>1292941</v>
      </c>
      <c r="RE8" s="77">
        <v>910686</v>
      </c>
      <c r="RF8" s="77">
        <v>937054</v>
      </c>
      <c r="RG8" s="77">
        <v>833135</v>
      </c>
      <c r="RH8" s="77">
        <v>850721</v>
      </c>
      <c r="RI8" s="77">
        <v>963152</v>
      </c>
      <c r="RJ8" s="77">
        <v>1008213</v>
      </c>
      <c r="RK8" s="77">
        <v>875571</v>
      </c>
      <c r="RL8" s="77">
        <v>780970</v>
      </c>
      <c r="RM8" s="77">
        <v>1179287</v>
      </c>
      <c r="RN8" s="77">
        <v>1177067</v>
      </c>
      <c r="RO8" s="77">
        <v>1157659</v>
      </c>
      <c r="RP8" s="77">
        <v>1239972</v>
      </c>
      <c r="RQ8" s="77">
        <v>1161653</v>
      </c>
      <c r="RR8" s="77">
        <v>960048</v>
      </c>
      <c r="RS8" s="77">
        <v>697964</v>
      </c>
      <c r="RT8" s="77">
        <v>1096281</v>
      </c>
      <c r="RU8" s="77">
        <v>1073625</v>
      </c>
      <c r="RV8" s="77">
        <v>1061290</v>
      </c>
      <c r="RW8" s="77">
        <v>1160418</v>
      </c>
      <c r="RX8" s="80">
        <v>1292753</v>
      </c>
      <c r="RY8" s="80">
        <v>704732</v>
      </c>
      <c r="RZ8" s="80">
        <v>624602</v>
      </c>
      <c r="SA8" s="80">
        <v>856522</v>
      </c>
      <c r="SB8" s="80">
        <v>908682</v>
      </c>
      <c r="SC8" s="80">
        <v>1180913</v>
      </c>
      <c r="SD8" s="80">
        <v>1121605</v>
      </c>
      <c r="SE8" s="80">
        <v>1155058</v>
      </c>
      <c r="SF8" s="80">
        <v>898683</v>
      </c>
      <c r="SG8" s="80">
        <v>649052</v>
      </c>
      <c r="SH8" s="80">
        <v>1118129</v>
      </c>
      <c r="SI8" s="80">
        <v>1115541</v>
      </c>
      <c r="SJ8" s="80">
        <v>1108341</v>
      </c>
      <c r="SK8" s="80">
        <v>1136276</v>
      </c>
      <c r="SL8" s="80">
        <v>1168755</v>
      </c>
      <c r="SM8" s="80">
        <v>882489</v>
      </c>
      <c r="SN8" s="80">
        <v>669566</v>
      </c>
      <c r="SO8" s="80">
        <v>1110716</v>
      </c>
      <c r="SP8" s="80">
        <v>1110860</v>
      </c>
      <c r="SQ8" s="80">
        <v>1211735</v>
      </c>
      <c r="SR8" s="80">
        <v>1037203</v>
      </c>
      <c r="SS8" s="80">
        <v>1165724</v>
      </c>
      <c r="ST8" s="80">
        <v>940767</v>
      </c>
      <c r="SU8" s="80">
        <v>714205</v>
      </c>
      <c r="SV8" s="80">
        <v>1124437</v>
      </c>
      <c r="SW8" s="80">
        <v>1210228</v>
      </c>
      <c r="SX8" s="80">
        <v>890373</v>
      </c>
      <c r="SY8" s="80">
        <v>1174635</v>
      </c>
      <c r="SZ8" s="80">
        <v>1210052</v>
      </c>
      <c r="TA8" s="80">
        <v>986410</v>
      </c>
      <c r="TB8" s="80">
        <v>783260</v>
      </c>
      <c r="TC8" s="80">
        <v>1184416</v>
      </c>
      <c r="TD8" s="80">
        <v>1175301</v>
      </c>
      <c r="TE8" s="80">
        <v>1291334</v>
      </c>
      <c r="TF8" s="80">
        <v>1009199</v>
      </c>
      <c r="TG8" s="80">
        <v>1293951</v>
      </c>
      <c r="TH8" s="80">
        <v>1031230</v>
      </c>
      <c r="TI8" s="80">
        <v>831892</v>
      </c>
      <c r="TJ8" s="80">
        <v>1224820</v>
      </c>
      <c r="TK8" s="80">
        <v>1203951</v>
      </c>
      <c r="TL8" s="80">
        <v>1219953</v>
      </c>
      <c r="TM8" s="80">
        <v>1206791</v>
      </c>
      <c r="TN8" s="80">
        <v>1275541</v>
      </c>
      <c r="TO8" s="80">
        <v>1067455</v>
      </c>
      <c r="TP8" s="80">
        <v>847197</v>
      </c>
      <c r="TQ8" s="80">
        <v>1227504</v>
      </c>
      <c r="TR8" s="80">
        <v>1264831</v>
      </c>
      <c r="TS8" s="80">
        <v>1211737</v>
      </c>
      <c r="TT8" s="80">
        <v>1168479</v>
      </c>
      <c r="TU8" s="80">
        <v>1307992</v>
      </c>
      <c r="TV8" s="80">
        <v>1101364</v>
      </c>
      <c r="TW8" s="80">
        <v>883929</v>
      </c>
      <c r="TX8" s="80">
        <v>1305576</v>
      </c>
      <c r="TY8" s="80">
        <v>1203094</v>
      </c>
      <c r="TZ8" s="80">
        <v>1241851</v>
      </c>
      <c r="UA8" s="80">
        <v>1245497</v>
      </c>
      <c r="UB8" s="80">
        <v>1293337</v>
      </c>
      <c r="UC8" s="80">
        <v>1050061</v>
      </c>
      <c r="UD8" s="80">
        <v>842837</v>
      </c>
      <c r="UE8" s="80">
        <v>1196366</v>
      </c>
      <c r="UF8" s="80">
        <v>1139608</v>
      </c>
      <c r="UG8" s="80">
        <v>1183519</v>
      </c>
      <c r="UH8" s="80">
        <v>1240632</v>
      </c>
      <c r="UI8" s="80">
        <v>1202523</v>
      </c>
      <c r="UJ8" s="80">
        <v>934736</v>
      </c>
      <c r="UK8" s="80">
        <v>725163</v>
      </c>
      <c r="UL8" s="80">
        <v>1167561</v>
      </c>
      <c r="UM8" s="80">
        <v>1113521</v>
      </c>
      <c r="UN8" s="80">
        <v>1095780</v>
      </c>
      <c r="UO8" s="80">
        <v>1092087</v>
      </c>
      <c r="UP8" s="80">
        <v>1159411</v>
      </c>
      <c r="UQ8" s="80">
        <v>813043</v>
      </c>
      <c r="UR8" s="80">
        <v>622732</v>
      </c>
      <c r="US8" s="80">
        <v>944076</v>
      </c>
      <c r="UT8" s="80">
        <v>930477</v>
      </c>
      <c r="UU8" s="80">
        <v>925474</v>
      </c>
      <c r="UV8" s="80">
        <v>935663</v>
      </c>
      <c r="UW8" s="80">
        <v>967607</v>
      </c>
      <c r="UX8" s="80">
        <v>749877</v>
      </c>
      <c r="UY8" s="80">
        <v>553022</v>
      </c>
      <c r="UZ8" s="80">
        <v>925656</v>
      </c>
      <c r="VA8" s="80">
        <v>949383</v>
      </c>
      <c r="VB8" s="80">
        <v>859976</v>
      </c>
      <c r="VC8" s="80">
        <v>870746</v>
      </c>
      <c r="VD8" s="80">
        <v>930410</v>
      </c>
      <c r="VE8" s="80">
        <v>724019</v>
      </c>
      <c r="VF8" s="80">
        <v>561086</v>
      </c>
      <c r="VG8" s="80">
        <v>687386</v>
      </c>
      <c r="VH8" s="80">
        <v>880854</v>
      </c>
      <c r="VI8" s="80">
        <v>672551</v>
      </c>
    </row>
    <row r="9" spans="1:581" ht="15" customHeight="1" x14ac:dyDescent="0.2">
      <c r="A9" s="18" t="s">
        <v>16</v>
      </c>
      <c r="B9" s="18" t="s">
        <v>53</v>
      </c>
      <c r="C9" s="18" t="s">
        <v>7</v>
      </c>
      <c r="D9" s="18" t="s">
        <v>17</v>
      </c>
      <c r="E9" s="22" t="s">
        <v>18</v>
      </c>
      <c r="F9" s="22" t="s">
        <v>22</v>
      </c>
      <c r="G9" s="23" t="s">
        <v>76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</row>
    <row r="10" spans="1:581" ht="15" customHeight="1" x14ac:dyDescent="0.2">
      <c r="A10" s="18" t="s">
        <v>6</v>
      </c>
      <c r="B10" s="18" t="s">
        <v>53</v>
      </c>
      <c r="C10" s="18" t="s">
        <v>23</v>
      </c>
      <c r="D10" s="18" t="s">
        <v>8</v>
      </c>
      <c r="E10" s="22" t="s">
        <v>11</v>
      </c>
      <c r="F10" s="22" t="s">
        <v>24</v>
      </c>
      <c r="G10" s="24" t="s">
        <v>15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1">
        <v>2325</v>
      </c>
      <c r="BP10" s="21">
        <v>2436</v>
      </c>
      <c r="BQ10" s="21">
        <v>2258</v>
      </c>
      <c r="BR10" s="21">
        <v>2484</v>
      </c>
      <c r="BS10" s="21">
        <v>2241</v>
      </c>
      <c r="BT10" s="21">
        <v>2409</v>
      </c>
      <c r="BU10" s="21">
        <v>2232</v>
      </c>
      <c r="BV10" s="21">
        <v>2159</v>
      </c>
      <c r="BW10" s="21">
        <v>2387</v>
      </c>
      <c r="BX10" s="21">
        <v>2396</v>
      </c>
      <c r="BY10" s="21">
        <v>2234</v>
      </c>
      <c r="BZ10" s="21">
        <v>2488</v>
      </c>
      <c r="CA10" s="21">
        <v>2409</v>
      </c>
      <c r="CB10" s="21">
        <v>2497</v>
      </c>
      <c r="CC10" s="21">
        <v>2644</v>
      </c>
      <c r="CD10" s="21">
        <v>2412</v>
      </c>
      <c r="CE10" s="21">
        <v>2386</v>
      </c>
      <c r="CF10" s="21">
        <v>2607</v>
      </c>
      <c r="CG10" s="21">
        <v>2411</v>
      </c>
      <c r="CH10" s="21">
        <v>2289</v>
      </c>
      <c r="CI10" s="21">
        <v>2243</v>
      </c>
      <c r="CJ10" s="21">
        <v>2312</v>
      </c>
      <c r="CK10" s="21">
        <v>2361</v>
      </c>
      <c r="CL10" s="21">
        <v>2533</v>
      </c>
      <c r="CM10" s="21">
        <v>2204</v>
      </c>
      <c r="CN10" s="21">
        <v>2232</v>
      </c>
      <c r="CO10" s="20">
        <v>2764</v>
      </c>
      <c r="CP10" s="20">
        <v>2533</v>
      </c>
      <c r="CQ10" s="20">
        <v>1866</v>
      </c>
      <c r="CR10" s="20">
        <v>2371</v>
      </c>
      <c r="CS10" s="20">
        <v>2382</v>
      </c>
      <c r="CT10" s="20">
        <v>1668</v>
      </c>
      <c r="CU10" s="20">
        <v>1807</v>
      </c>
      <c r="CV10" s="20">
        <v>1565</v>
      </c>
      <c r="CW10" s="20">
        <v>1277</v>
      </c>
      <c r="CX10" s="20">
        <v>1009</v>
      </c>
      <c r="CY10" s="20">
        <v>1244</v>
      </c>
      <c r="CZ10" s="20">
        <v>1340</v>
      </c>
      <c r="DA10" s="20">
        <v>1563</v>
      </c>
      <c r="DB10" s="20">
        <v>1273</v>
      </c>
      <c r="DC10" s="20">
        <v>1231</v>
      </c>
      <c r="DD10" s="21">
        <v>1031</v>
      </c>
      <c r="DE10" s="21">
        <v>652</v>
      </c>
      <c r="DF10" s="21">
        <v>1131</v>
      </c>
      <c r="DG10" s="21">
        <v>1221</v>
      </c>
      <c r="DH10" s="21">
        <v>1231</v>
      </c>
      <c r="DI10" s="21">
        <v>1457</v>
      </c>
      <c r="DJ10" s="21">
        <v>1044</v>
      </c>
      <c r="DK10" s="21">
        <v>650</v>
      </c>
      <c r="DL10" s="21">
        <v>856</v>
      </c>
      <c r="DM10" s="21">
        <v>1245</v>
      </c>
      <c r="DN10" s="21">
        <v>1508</v>
      </c>
      <c r="DO10" s="21">
        <v>1426</v>
      </c>
      <c r="DP10" s="21">
        <v>1477</v>
      </c>
      <c r="DQ10" s="21">
        <v>1557</v>
      </c>
      <c r="DR10" s="21">
        <v>1279</v>
      </c>
      <c r="DS10" s="21">
        <v>1211</v>
      </c>
      <c r="DT10" s="21">
        <v>1807</v>
      </c>
      <c r="DU10" s="21">
        <v>1417</v>
      </c>
      <c r="DV10" s="21">
        <v>1757</v>
      </c>
      <c r="DW10" s="21">
        <v>1607</v>
      </c>
      <c r="DX10" s="21">
        <v>1832</v>
      </c>
      <c r="DY10" s="21">
        <v>1464</v>
      </c>
      <c r="DZ10" s="21">
        <v>1642</v>
      </c>
      <c r="EA10" s="21">
        <v>1405</v>
      </c>
      <c r="EB10" s="21">
        <v>1732</v>
      </c>
      <c r="EC10" s="21">
        <v>1371</v>
      </c>
      <c r="ED10" s="21">
        <v>1664</v>
      </c>
      <c r="EE10" s="21">
        <v>3742</v>
      </c>
      <c r="EF10" s="21">
        <v>4748</v>
      </c>
      <c r="EG10" s="21">
        <v>4862</v>
      </c>
      <c r="EH10" s="21">
        <v>5962</v>
      </c>
      <c r="EI10" s="21">
        <v>7749</v>
      </c>
      <c r="EJ10" s="21">
        <v>9187</v>
      </c>
      <c r="EK10" s="21">
        <v>6729</v>
      </c>
      <c r="EL10" s="21">
        <v>9735</v>
      </c>
      <c r="EM10" s="21">
        <v>7111</v>
      </c>
      <c r="EN10" s="21">
        <v>6255</v>
      </c>
      <c r="EO10" s="21">
        <v>8011</v>
      </c>
      <c r="EP10" s="21">
        <v>9588</v>
      </c>
      <c r="EQ10" s="21">
        <v>8481</v>
      </c>
      <c r="ER10" s="21">
        <v>7299</v>
      </c>
      <c r="ES10" s="21">
        <v>9213</v>
      </c>
      <c r="ET10" s="21">
        <v>7347</v>
      </c>
      <c r="EU10" s="21">
        <v>7345</v>
      </c>
      <c r="EV10" s="21">
        <v>8162</v>
      </c>
      <c r="EW10" s="21">
        <v>8634</v>
      </c>
      <c r="EX10" s="21">
        <v>8761</v>
      </c>
      <c r="EY10" s="21">
        <v>8181</v>
      </c>
      <c r="EZ10" s="21">
        <v>8391</v>
      </c>
      <c r="FA10" s="21">
        <v>8031</v>
      </c>
      <c r="FB10" s="21">
        <v>7037</v>
      </c>
      <c r="FC10" s="21">
        <v>8850</v>
      </c>
      <c r="FD10" s="21">
        <v>8277</v>
      </c>
      <c r="FE10" s="21">
        <v>7782</v>
      </c>
      <c r="FF10" s="21">
        <v>8641</v>
      </c>
      <c r="FG10" s="21">
        <v>8966</v>
      </c>
      <c r="FH10" s="21">
        <v>7662</v>
      </c>
      <c r="FI10" s="21">
        <v>6826</v>
      </c>
      <c r="FJ10" s="21">
        <v>8691</v>
      </c>
      <c r="FK10" s="21">
        <v>9658</v>
      </c>
      <c r="FL10" s="21">
        <v>9438</v>
      </c>
      <c r="FM10" s="21">
        <v>8210</v>
      </c>
      <c r="FN10" s="21">
        <v>9604</v>
      </c>
      <c r="FO10" s="21">
        <v>7167</v>
      </c>
      <c r="FP10" s="21">
        <v>7759</v>
      </c>
      <c r="FQ10" s="21">
        <v>9692</v>
      </c>
      <c r="FR10" s="21">
        <v>10756</v>
      </c>
      <c r="FS10" s="21">
        <v>10600</v>
      </c>
      <c r="FT10" s="21">
        <v>10524</v>
      </c>
      <c r="FU10" s="21">
        <v>8754</v>
      </c>
      <c r="FV10" s="21">
        <v>7524</v>
      </c>
      <c r="FW10" s="21">
        <v>8556</v>
      </c>
      <c r="FX10" s="21">
        <v>11817</v>
      </c>
      <c r="FY10" s="21">
        <v>12303</v>
      </c>
      <c r="FZ10" s="21">
        <v>8678</v>
      </c>
      <c r="GA10" s="21">
        <v>10868</v>
      </c>
      <c r="GB10" s="21">
        <v>11289</v>
      </c>
      <c r="GC10" s="21">
        <v>12718</v>
      </c>
      <c r="GD10" s="21">
        <v>8769</v>
      </c>
      <c r="GE10" s="21">
        <v>11918</v>
      </c>
      <c r="GF10" s="21">
        <v>11389</v>
      </c>
      <c r="GG10" s="21">
        <v>11050</v>
      </c>
      <c r="GH10" s="21">
        <v>11996</v>
      </c>
      <c r="GI10" s="21">
        <v>10199</v>
      </c>
      <c r="GJ10" s="21">
        <v>10286</v>
      </c>
      <c r="GK10" s="21">
        <v>9832</v>
      </c>
      <c r="GL10" s="21">
        <v>8395</v>
      </c>
      <c r="GM10" s="21">
        <v>9574</v>
      </c>
      <c r="GN10" s="21">
        <v>13610</v>
      </c>
      <c r="GO10" s="21">
        <v>12439</v>
      </c>
      <c r="GP10" s="21">
        <v>10189</v>
      </c>
      <c r="GQ10" s="21">
        <v>9752</v>
      </c>
      <c r="GR10" s="21">
        <v>9675</v>
      </c>
      <c r="GS10" s="21">
        <v>12278</v>
      </c>
      <c r="GT10" s="21">
        <v>10800</v>
      </c>
      <c r="GU10" s="21">
        <v>11420</v>
      </c>
      <c r="GV10" s="21">
        <v>10352</v>
      </c>
      <c r="GW10" s="21">
        <v>11917</v>
      </c>
      <c r="GX10" s="21">
        <v>9239</v>
      </c>
      <c r="GY10" s="21">
        <v>9194</v>
      </c>
      <c r="GZ10" s="21">
        <v>11177</v>
      </c>
      <c r="HA10" s="21">
        <v>11891</v>
      </c>
      <c r="HB10" s="21">
        <v>12713</v>
      </c>
      <c r="HC10" s="21">
        <v>11073</v>
      </c>
      <c r="HD10" s="21">
        <v>16193</v>
      </c>
      <c r="HE10" s="21">
        <v>10529</v>
      </c>
      <c r="HF10" s="21">
        <v>10197</v>
      </c>
      <c r="HG10" s="21">
        <v>8806</v>
      </c>
      <c r="HH10" s="21">
        <v>9878</v>
      </c>
      <c r="HI10" s="21">
        <v>10759</v>
      </c>
      <c r="HJ10" s="21">
        <v>12779</v>
      </c>
      <c r="HK10" s="21">
        <v>10956</v>
      </c>
      <c r="HL10" s="21">
        <v>9939</v>
      </c>
      <c r="HM10" s="21">
        <v>6486</v>
      </c>
      <c r="HN10" s="21">
        <v>12309</v>
      </c>
      <c r="HO10" s="21">
        <v>10303</v>
      </c>
      <c r="HP10" s="21">
        <v>12658</v>
      </c>
      <c r="HQ10" s="21">
        <v>12151</v>
      </c>
      <c r="HR10" s="21">
        <v>12125</v>
      </c>
      <c r="HS10" s="21">
        <v>9017</v>
      </c>
      <c r="HT10" s="21">
        <v>8618</v>
      </c>
      <c r="HU10" s="21">
        <v>11244</v>
      </c>
      <c r="HV10" s="21">
        <v>12370</v>
      </c>
      <c r="HW10" s="21">
        <v>9435</v>
      </c>
      <c r="HX10" s="21">
        <v>10619</v>
      </c>
      <c r="HY10" s="21">
        <v>14742</v>
      </c>
      <c r="HZ10" s="21">
        <v>6328</v>
      </c>
      <c r="IA10" s="21">
        <v>9576</v>
      </c>
      <c r="IB10" s="21">
        <v>11058</v>
      </c>
      <c r="IC10" s="21">
        <v>12764</v>
      </c>
      <c r="ID10" s="21">
        <v>13210</v>
      </c>
      <c r="IE10" s="21">
        <v>13236</v>
      </c>
      <c r="IF10" s="21">
        <v>9927</v>
      </c>
      <c r="IG10" s="21">
        <v>8650</v>
      </c>
      <c r="IH10" s="21">
        <v>7917</v>
      </c>
      <c r="II10" s="21">
        <v>12240</v>
      </c>
      <c r="IJ10" s="21">
        <v>10252</v>
      </c>
      <c r="IK10" s="21">
        <v>10474</v>
      </c>
      <c r="IL10" s="21">
        <v>13023</v>
      </c>
      <c r="IM10" s="21">
        <v>10036</v>
      </c>
      <c r="IN10" s="21">
        <v>6539</v>
      </c>
      <c r="IO10" s="21">
        <v>8926</v>
      </c>
      <c r="IP10" s="21">
        <v>9917</v>
      </c>
      <c r="IQ10" s="21">
        <v>9477</v>
      </c>
      <c r="IR10" s="21">
        <v>12793</v>
      </c>
      <c r="IS10" s="21">
        <v>8417</v>
      </c>
      <c r="IT10" s="21">
        <v>9512</v>
      </c>
      <c r="IU10" s="21">
        <v>8195</v>
      </c>
      <c r="IV10" s="21">
        <v>5421</v>
      </c>
      <c r="IW10" s="21">
        <v>10045</v>
      </c>
      <c r="IX10" s="21">
        <v>11357</v>
      </c>
      <c r="IY10" s="21">
        <v>10437</v>
      </c>
      <c r="IZ10" s="21">
        <v>10849</v>
      </c>
      <c r="JA10" s="21">
        <v>10468</v>
      </c>
      <c r="JB10" s="21">
        <v>7054</v>
      </c>
      <c r="JC10" s="21">
        <v>6403</v>
      </c>
      <c r="JD10" s="21">
        <v>8625</v>
      </c>
      <c r="JE10" s="21">
        <v>10561</v>
      </c>
      <c r="JF10" s="21">
        <v>10800</v>
      </c>
      <c r="JG10" s="21">
        <v>9111</v>
      </c>
      <c r="JH10" s="21">
        <v>8688</v>
      </c>
      <c r="JI10" s="21">
        <v>7856</v>
      </c>
      <c r="JJ10" s="21">
        <v>7654</v>
      </c>
      <c r="JK10" s="21">
        <v>9261</v>
      </c>
      <c r="JL10" s="21">
        <v>6690</v>
      </c>
      <c r="JM10" s="21">
        <v>9394</v>
      </c>
      <c r="JN10" s="21">
        <v>10828</v>
      </c>
      <c r="JO10" s="21">
        <v>10002</v>
      </c>
      <c r="JP10" s="21">
        <v>6547</v>
      </c>
      <c r="JQ10" s="21">
        <v>6574</v>
      </c>
      <c r="JR10" s="21">
        <v>6898</v>
      </c>
      <c r="JS10" s="21">
        <v>9741</v>
      </c>
      <c r="JT10" s="21">
        <v>7616</v>
      </c>
      <c r="JU10" s="21">
        <v>8900</v>
      </c>
      <c r="JV10" s="21">
        <v>7106</v>
      </c>
      <c r="JW10" s="21">
        <v>7192</v>
      </c>
      <c r="JX10" s="21">
        <v>7615</v>
      </c>
      <c r="JY10" s="21">
        <v>5141</v>
      </c>
      <c r="JZ10" s="21">
        <v>8049</v>
      </c>
      <c r="KA10" s="21">
        <v>7866</v>
      </c>
      <c r="KB10" s="21">
        <v>7594</v>
      </c>
      <c r="KC10" s="21">
        <v>8579</v>
      </c>
      <c r="KD10" s="21">
        <v>4165</v>
      </c>
      <c r="KE10" s="21">
        <v>6365</v>
      </c>
      <c r="KF10" s="21">
        <v>5463</v>
      </c>
      <c r="KG10" s="21">
        <v>4465</v>
      </c>
      <c r="KH10" s="21">
        <v>5761</v>
      </c>
      <c r="KI10" s="21">
        <v>9055</v>
      </c>
      <c r="KJ10" s="21">
        <v>7789</v>
      </c>
      <c r="KK10" s="21">
        <v>7209</v>
      </c>
      <c r="KL10" s="21">
        <v>4443</v>
      </c>
      <c r="KM10" s="21">
        <v>6717</v>
      </c>
      <c r="KN10" s="21">
        <v>9322</v>
      </c>
      <c r="KO10" s="21">
        <v>7947</v>
      </c>
      <c r="KP10" s="21">
        <v>7867</v>
      </c>
      <c r="KQ10" s="21">
        <v>7388</v>
      </c>
      <c r="KR10" s="21">
        <v>6724</v>
      </c>
      <c r="KS10" s="21">
        <v>7295</v>
      </c>
      <c r="KT10" s="21">
        <v>5289</v>
      </c>
      <c r="KU10" s="21">
        <v>8209</v>
      </c>
      <c r="KV10" s="21">
        <v>4662</v>
      </c>
      <c r="KW10" s="21">
        <v>7798</v>
      </c>
      <c r="KX10" s="21">
        <v>8314</v>
      </c>
      <c r="KY10" s="21">
        <v>5076</v>
      </c>
      <c r="KZ10" s="21">
        <v>6824</v>
      </c>
      <c r="LA10" s="21">
        <v>7826</v>
      </c>
      <c r="LB10" s="21">
        <v>7898</v>
      </c>
      <c r="LC10" s="21">
        <v>7769</v>
      </c>
      <c r="LD10" s="21">
        <v>4973</v>
      </c>
      <c r="LE10" s="21">
        <v>8947</v>
      </c>
      <c r="LF10" s="21">
        <v>7437</v>
      </c>
      <c r="LG10" s="21">
        <v>4926</v>
      </c>
      <c r="LH10" s="21">
        <v>8988</v>
      </c>
      <c r="LI10" s="21">
        <v>9202</v>
      </c>
      <c r="LJ10" s="21">
        <v>7213</v>
      </c>
      <c r="LK10" s="21">
        <v>7954</v>
      </c>
      <c r="LL10" s="21">
        <v>6698</v>
      </c>
      <c r="LM10" s="21">
        <v>8117</v>
      </c>
      <c r="LN10" s="21">
        <v>6901</v>
      </c>
      <c r="LO10" s="21">
        <v>8428</v>
      </c>
      <c r="LP10" s="21">
        <v>7879</v>
      </c>
      <c r="LQ10" s="21">
        <v>4823</v>
      </c>
      <c r="LR10" s="21">
        <v>7660</v>
      </c>
      <c r="LS10" s="21">
        <v>7326</v>
      </c>
      <c r="LT10" s="21">
        <v>5457</v>
      </c>
      <c r="LU10" s="21">
        <v>8168</v>
      </c>
      <c r="LV10" s="21">
        <v>7761</v>
      </c>
      <c r="LW10" s="21">
        <v>6598</v>
      </c>
      <c r="LX10" s="21">
        <v>7713</v>
      </c>
      <c r="LY10" s="21">
        <v>4915</v>
      </c>
      <c r="LZ10" s="21">
        <v>7684</v>
      </c>
      <c r="MA10" s="21">
        <v>7744</v>
      </c>
      <c r="MB10" s="21">
        <v>4661</v>
      </c>
      <c r="MC10" s="21">
        <v>7830</v>
      </c>
      <c r="MD10" s="21">
        <v>9005</v>
      </c>
      <c r="ME10" s="21">
        <v>8296</v>
      </c>
      <c r="MF10" s="21">
        <v>7330</v>
      </c>
      <c r="MG10" s="21">
        <v>6756</v>
      </c>
      <c r="MH10" s="21">
        <v>7352</v>
      </c>
      <c r="MI10" s="21">
        <v>6544</v>
      </c>
      <c r="MJ10" s="21">
        <v>5670</v>
      </c>
      <c r="MK10" s="21">
        <v>7725</v>
      </c>
      <c r="ML10" s="21">
        <v>4995</v>
      </c>
      <c r="MM10" s="21">
        <v>5208</v>
      </c>
      <c r="MN10" s="21">
        <v>7052</v>
      </c>
      <c r="MO10" s="21">
        <v>4862</v>
      </c>
      <c r="MP10" s="21">
        <v>7269</v>
      </c>
      <c r="MQ10" s="21">
        <v>7797</v>
      </c>
      <c r="MR10" s="21">
        <v>7661</v>
      </c>
      <c r="MS10" s="21">
        <v>7940</v>
      </c>
      <c r="MT10" s="21">
        <v>4965</v>
      </c>
      <c r="MU10" s="21">
        <v>7667</v>
      </c>
      <c r="MV10" s="21">
        <v>6774</v>
      </c>
      <c r="MW10" s="21">
        <v>4567</v>
      </c>
      <c r="MX10" s="21">
        <v>7667</v>
      </c>
      <c r="MY10" s="21">
        <v>7696</v>
      </c>
      <c r="MZ10" s="21">
        <v>7602</v>
      </c>
      <c r="NA10" s="21">
        <v>7021</v>
      </c>
      <c r="NB10" s="21">
        <v>6942</v>
      </c>
      <c r="NC10" s="21">
        <v>7589</v>
      </c>
      <c r="ND10" s="21">
        <v>6349</v>
      </c>
      <c r="NE10" s="21">
        <v>4918</v>
      </c>
      <c r="NF10" s="21">
        <v>6916</v>
      </c>
      <c r="NG10" s="21">
        <v>4500</v>
      </c>
      <c r="NH10" s="21">
        <v>3538</v>
      </c>
      <c r="NI10" s="21">
        <v>5207</v>
      </c>
      <c r="NJ10" s="21">
        <v>3216</v>
      </c>
      <c r="NK10" s="21">
        <v>3511</v>
      </c>
      <c r="NL10" s="21">
        <v>6372</v>
      </c>
      <c r="NM10" s="21">
        <v>3965</v>
      </c>
      <c r="NN10" s="21">
        <v>6501</v>
      </c>
      <c r="NO10" s="21">
        <v>5060</v>
      </c>
      <c r="NP10" s="21">
        <v>5941</v>
      </c>
      <c r="NQ10" s="21">
        <v>5482</v>
      </c>
      <c r="NR10" s="21">
        <v>3001</v>
      </c>
      <c r="NS10" s="21">
        <v>5948</v>
      </c>
      <c r="NT10" s="21">
        <v>6327</v>
      </c>
      <c r="NU10" s="21">
        <v>8545</v>
      </c>
      <c r="NV10" s="21">
        <v>6419</v>
      </c>
      <c r="NW10" s="21">
        <v>6172</v>
      </c>
      <c r="NX10" s="21">
        <v>5170</v>
      </c>
      <c r="NY10" s="21">
        <v>5318</v>
      </c>
      <c r="NZ10" s="21">
        <v>3953</v>
      </c>
      <c r="OA10" s="21">
        <v>5637</v>
      </c>
      <c r="OB10" s="21">
        <v>3107</v>
      </c>
      <c r="OC10" s="21">
        <v>6471</v>
      </c>
      <c r="OD10" s="21">
        <v>3617</v>
      </c>
      <c r="OE10" s="21">
        <v>2983</v>
      </c>
      <c r="OF10" s="21">
        <v>5326</v>
      </c>
      <c r="OG10" s="21">
        <v>6388</v>
      </c>
      <c r="OH10" s="21">
        <v>4206</v>
      </c>
      <c r="OI10" s="21">
        <v>6012</v>
      </c>
      <c r="OJ10" s="21">
        <v>3558</v>
      </c>
      <c r="OK10" s="21">
        <v>6059</v>
      </c>
      <c r="OL10" s="21">
        <v>7177</v>
      </c>
      <c r="OM10" s="21">
        <v>3433</v>
      </c>
      <c r="ON10" s="21">
        <v>6868</v>
      </c>
      <c r="OO10" s="21">
        <v>8581</v>
      </c>
      <c r="OP10" s="21">
        <v>6705</v>
      </c>
      <c r="OQ10" s="21">
        <v>6808</v>
      </c>
      <c r="OR10" s="21">
        <v>7569</v>
      </c>
      <c r="OS10" s="21">
        <v>6426</v>
      </c>
      <c r="OT10" s="21">
        <v>5981</v>
      </c>
      <c r="OU10" s="21">
        <v>5100</v>
      </c>
      <c r="OV10" s="21">
        <v>7464</v>
      </c>
      <c r="OW10" s="21">
        <v>4293</v>
      </c>
      <c r="OX10" s="21">
        <v>7279</v>
      </c>
      <c r="OY10" s="21">
        <v>6395</v>
      </c>
      <c r="OZ10" s="21">
        <v>2848</v>
      </c>
      <c r="PA10" s="21">
        <v>6521</v>
      </c>
      <c r="PB10" s="21">
        <v>7234</v>
      </c>
      <c r="PC10" s="21">
        <v>4459</v>
      </c>
      <c r="PD10" s="21">
        <v>7020</v>
      </c>
      <c r="PE10" s="21">
        <v>4462</v>
      </c>
      <c r="PF10" s="21">
        <v>4207</v>
      </c>
      <c r="PG10" s="21">
        <v>3877</v>
      </c>
      <c r="PH10" s="21">
        <v>3471</v>
      </c>
      <c r="PI10" s="21">
        <v>7347</v>
      </c>
      <c r="PJ10" s="21">
        <v>8639</v>
      </c>
      <c r="PK10" s="21">
        <v>5950</v>
      </c>
      <c r="PL10" s="21">
        <v>7083</v>
      </c>
      <c r="PM10" s="21">
        <v>6131</v>
      </c>
      <c r="PN10" s="21">
        <v>5992</v>
      </c>
      <c r="PO10" s="21">
        <v>6550</v>
      </c>
      <c r="PP10" s="21">
        <v>4675</v>
      </c>
      <c r="PQ10" s="21">
        <v>7318</v>
      </c>
      <c r="PR10" s="21">
        <v>3471</v>
      </c>
      <c r="PS10" s="21">
        <v>6604</v>
      </c>
      <c r="PT10" s="21">
        <v>7384</v>
      </c>
      <c r="PU10" s="21">
        <v>3506</v>
      </c>
      <c r="PV10" s="21">
        <v>5918</v>
      </c>
      <c r="PW10" s="77">
        <v>6564</v>
      </c>
      <c r="PX10" s="77">
        <v>3403</v>
      </c>
      <c r="PY10" s="77">
        <v>6051</v>
      </c>
      <c r="PZ10" s="77">
        <v>4019</v>
      </c>
      <c r="QA10" s="77">
        <v>5642</v>
      </c>
      <c r="QB10" s="77">
        <v>3629</v>
      </c>
      <c r="QC10" s="77">
        <v>3798</v>
      </c>
      <c r="QD10" s="77">
        <v>6490</v>
      </c>
      <c r="QE10" s="77">
        <v>5679</v>
      </c>
      <c r="QF10" s="77">
        <v>6501</v>
      </c>
      <c r="QG10" s="77">
        <v>6604</v>
      </c>
      <c r="QH10" s="77">
        <v>6808</v>
      </c>
      <c r="QI10" s="77">
        <v>6541</v>
      </c>
      <c r="QJ10" s="77">
        <v>5961</v>
      </c>
      <c r="QK10" s="77">
        <v>4051</v>
      </c>
      <c r="QL10" s="77">
        <v>6917</v>
      </c>
      <c r="QM10" s="77">
        <v>3750</v>
      </c>
      <c r="QN10" s="77">
        <v>6609</v>
      </c>
      <c r="QO10" s="77">
        <v>6854</v>
      </c>
      <c r="QP10" s="77">
        <v>6788</v>
      </c>
      <c r="QQ10" s="77">
        <v>6549</v>
      </c>
      <c r="QR10" s="77">
        <v>6565</v>
      </c>
      <c r="QS10" s="77">
        <v>4179</v>
      </c>
      <c r="QT10" s="77">
        <v>4407</v>
      </c>
      <c r="QU10" s="77">
        <v>6944</v>
      </c>
      <c r="QV10" s="77">
        <v>5623</v>
      </c>
      <c r="QW10" s="77">
        <v>4784</v>
      </c>
      <c r="QX10" s="77">
        <v>4100</v>
      </c>
      <c r="QY10" s="77">
        <v>3982</v>
      </c>
      <c r="QZ10" s="77">
        <v>5818</v>
      </c>
      <c r="RA10" s="77">
        <v>6241</v>
      </c>
      <c r="RB10" s="77">
        <v>6745</v>
      </c>
      <c r="RC10" s="77">
        <v>9212</v>
      </c>
      <c r="RD10" s="77">
        <v>7856</v>
      </c>
      <c r="RE10" s="77">
        <v>3689</v>
      </c>
      <c r="RF10" s="77">
        <v>2937</v>
      </c>
      <c r="RG10" s="77">
        <v>4790</v>
      </c>
      <c r="RH10" s="77">
        <v>2432</v>
      </c>
      <c r="RI10" s="77">
        <v>2490</v>
      </c>
      <c r="RJ10" s="77">
        <v>5357</v>
      </c>
      <c r="RK10" s="77">
        <v>2358</v>
      </c>
      <c r="RL10" s="77">
        <v>4706</v>
      </c>
      <c r="RM10" s="77">
        <v>5491</v>
      </c>
      <c r="RN10" s="77">
        <v>3077</v>
      </c>
      <c r="RO10" s="77">
        <v>3178</v>
      </c>
      <c r="RP10" s="77">
        <v>3094</v>
      </c>
      <c r="RQ10" s="77">
        <v>4859</v>
      </c>
      <c r="RR10" s="77">
        <v>5887</v>
      </c>
      <c r="RS10" s="77">
        <v>1996</v>
      </c>
      <c r="RT10" s="77">
        <v>3977</v>
      </c>
      <c r="RU10" s="77">
        <v>4209</v>
      </c>
      <c r="RV10" s="77">
        <v>3874</v>
      </c>
      <c r="RW10" s="77">
        <v>3363</v>
      </c>
      <c r="RX10" s="77">
        <v>4023</v>
      </c>
      <c r="RY10" s="77">
        <v>3492</v>
      </c>
      <c r="RZ10" s="77">
        <v>3217</v>
      </c>
      <c r="SA10" s="77">
        <v>1479</v>
      </c>
      <c r="SB10" s="77">
        <v>1164</v>
      </c>
      <c r="SC10" s="77">
        <v>1390</v>
      </c>
      <c r="SD10" s="77">
        <v>3536</v>
      </c>
      <c r="SE10" s="77">
        <v>1361</v>
      </c>
      <c r="SF10" s="77">
        <v>1256</v>
      </c>
      <c r="SG10" s="77">
        <v>2791</v>
      </c>
      <c r="SH10" s="77">
        <v>2958</v>
      </c>
      <c r="SI10" s="77">
        <v>1742</v>
      </c>
      <c r="SJ10" s="77">
        <v>3405</v>
      </c>
      <c r="SK10" s="77">
        <v>1242</v>
      </c>
      <c r="SL10" s="77">
        <v>3407</v>
      </c>
      <c r="SM10" s="77">
        <v>2892</v>
      </c>
      <c r="SN10" s="77">
        <v>1018</v>
      </c>
      <c r="SO10" s="77">
        <v>3733</v>
      </c>
      <c r="SP10" s="77">
        <v>3573</v>
      </c>
      <c r="SQ10" s="77">
        <v>3501</v>
      </c>
      <c r="SR10" s="77">
        <v>3245</v>
      </c>
      <c r="SS10" s="77">
        <v>3579</v>
      </c>
      <c r="ST10" s="77">
        <v>2784</v>
      </c>
      <c r="SU10" s="77">
        <v>3540</v>
      </c>
      <c r="SV10" s="77">
        <v>1329</v>
      </c>
      <c r="SW10" s="77">
        <v>3500</v>
      </c>
      <c r="SX10" s="77">
        <v>1060</v>
      </c>
      <c r="SY10" s="77">
        <v>3660</v>
      </c>
      <c r="SZ10" s="77">
        <v>1201</v>
      </c>
      <c r="TA10" s="77">
        <v>1186</v>
      </c>
      <c r="TB10" s="77">
        <v>3530</v>
      </c>
      <c r="TC10" s="77">
        <v>1469</v>
      </c>
      <c r="TD10" s="77">
        <v>1155</v>
      </c>
      <c r="TE10" s="77">
        <v>1280</v>
      </c>
      <c r="TF10" s="77">
        <v>3535</v>
      </c>
      <c r="TG10" s="77">
        <v>3650</v>
      </c>
      <c r="TH10" s="77">
        <v>3840</v>
      </c>
      <c r="TI10" s="77">
        <v>1078</v>
      </c>
      <c r="TJ10" s="77">
        <v>2093</v>
      </c>
      <c r="TK10" s="77">
        <v>3831</v>
      </c>
      <c r="TL10" s="77">
        <v>3889</v>
      </c>
      <c r="TM10" s="77">
        <v>3576</v>
      </c>
      <c r="TN10" s="77">
        <v>3684</v>
      </c>
      <c r="TO10" s="77">
        <v>3882</v>
      </c>
      <c r="TP10" s="77">
        <v>4045</v>
      </c>
      <c r="TQ10" s="77">
        <v>1898</v>
      </c>
      <c r="TR10" s="77">
        <v>4249</v>
      </c>
      <c r="TS10" s="77">
        <v>1598</v>
      </c>
      <c r="TT10" s="77">
        <v>4194</v>
      </c>
      <c r="TU10" s="77">
        <v>1697</v>
      </c>
      <c r="TV10" s="77">
        <v>1413</v>
      </c>
      <c r="TW10" s="77">
        <v>3614</v>
      </c>
      <c r="TX10" s="77">
        <v>1675</v>
      </c>
      <c r="TY10" s="77">
        <v>2576</v>
      </c>
      <c r="TZ10" s="77">
        <v>1676</v>
      </c>
      <c r="UA10" s="77">
        <v>1809</v>
      </c>
      <c r="UB10" s="77">
        <v>1647</v>
      </c>
      <c r="UC10" s="77">
        <v>1555</v>
      </c>
      <c r="UD10" s="77">
        <v>1148</v>
      </c>
      <c r="UE10" s="77">
        <v>1527</v>
      </c>
      <c r="UF10" s="77">
        <v>1712</v>
      </c>
      <c r="UG10" s="77">
        <v>1700</v>
      </c>
      <c r="UH10" s="77">
        <v>1595</v>
      </c>
      <c r="UI10" s="77">
        <v>1544</v>
      </c>
      <c r="UJ10" s="77">
        <v>1390</v>
      </c>
      <c r="UK10" s="77">
        <v>1147</v>
      </c>
      <c r="UL10" s="77">
        <v>1626</v>
      </c>
      <c r="UM10" s="77">
        <v>1974</v>
      </c>
      <c r="UN10" s="77">
        <v>1443</v>
      </c>
      <c r="UO10" s="77">
        <v>1419</v>
      </c>
      <c r="UP10" s="77">
        <v>1387</v>
      </c>
      <c r="UQ10" s="77">
        <v>1045</v>
      </c>
      <c r="UR10" s="77">
        <v>854</v>
      </c>
      <c r="US10" s="77">
        <v>1339</v>
      </c>
      <c r="UT10" s="77">
        <v>1190</v>
      </c>
      <c r="UU10" s="77">
        <v>1029</v>
      </c>
      <c r="UV10" s="77">
        <v>1037</v>
      </c>
      <c r="UW10" s="77">
        <v>1117</v>
      </c>
      <c r="UX10" s="77">
        <v>937</v>
      </c>
      <c r="UY10" s="77">
        <v>728</v>
      </c>
      <c r="UZ10" s="77">
        <v>738</v>
      </c>
      <c r="VA10" s="77">
        <v>783</v>
      </c>
      <c r="VB10" s="77">
        <v>900</v>
      </c>
      <c r="VC10" s="77">
        <v>962</v>
      </c>
      <c r="VD10" s="77">
        <v>926</v>
      </c>
      <c r="VE10" s="77">
        <v>549</v>
      </c>
      <c r="VF10" s="77">
        <v>352</v>
      </c>
      <c r="VG10" s="77">
        <v>392</v>
      </c>
      <c r="VH10" s="77">
        <v>718</v>
      </c>
      <c r="VI10" s="77">
        <v>628</v>
      </c>
    </row>
    <row r="11" spans="1:581" ht="15" customHeight="1" x14ac:dyDescent="0.2">
      <c r="A11" s="18" t="s">
        <v>6</v>
      </c>
      <c r="B11" s="18" t="s">
        <v>53</v>
      </c>
      <c r="C11" s="18" t="s">
        <v>23</v>
      </c>
      <c r="D11" s="18" t="s">
        <v>8</v>
      </c>
      <c r="E11" s="22" t="s">
        <v>11</v>
      </c>
      <c r="F11" s="22" t="s">
        <v>25</v>
      </c>
      <c r="G11" s="23" t="s">
        <v>71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90"/>
      <c r="UQ11" s="90"/>
      <c r="UR11" s="90"/>
      <c r="US11" s="90"/>
      <c r="UT11" s="90"/>
      <c r="UU11" s="90"/>
      <c r="UV11" s="90"/>
      <c r="UW11" s="90"/>
      <c r="UX11" s="90"/>
      <c r="UY11" s="90"/>
      <c r="UZ11" s="90"/>
      <c r="VA11" s="90"/>
      <c r="VB11" s="90"/>
      <c r="VC11" s="90"/>
      <c r="VD11" s="90"/>
      <c r="VE11" s="90"/>
      <c r="VF11" s="90"/>
      <c r="VG11" s="90"/>
      <c r="VH11" s="90"/>
      <c r="VI11" s="90"/>
    </row>
    <row r="12" spans="1:581" ht="15" customHeight="1" x14ac:dyDescent="0.2">
      <c r="A12" s="18" t="s">
        <v>6</v>
      </c>
      <c r="B12" s="18" t="s">
        <v>53</v>
      </c>
      <c r="C12" s="18" t="s">
        <v>23</v>
      </c>
      <c r="D12" s="18" t="s">
        <v>8</v>
      </c>
      <c r="E12" s="18" t="s">
        <v>26</v>
      </c>
      <c r="F12" s="18" t="s">
        <v>27</v>
      </c>
      <c r="G12" s="19">
        <v>785727</v>
      </c>
      <c r="H12" s="19">
        <v>959677</v>
      </c>
      <c r="I12" s="19">
        <v>982485</v>
      </c>
      <c r="J12" s="19">
        <v>821017</v>
      </c>
      <c r="K12" s="19">
        <v>803427</v>
      </c>
      <c r="L12" s="19">
        <v>1053814</v>
      </c>
      <c r="M12" s="19">
        <v>1047865</v>
      </c>
      <c r="N12" s="19">
        <v>1045365</v>
      </c>
      <c r="O12" s="19">
        <v>1034536</v>
      </c>
      <c r="P12" s="19">
        <v>1034733</v>
      </c>
      <c r="Q12" s="19">
        <v>839636</v>
      </c>
      <c r="R12" s="19">
        <v>814790</v>
      </c>
      <c r="S12" s="19">
        <v>1005668</v>
      </c>
      <c r="T12" s="19">
        <v>1025563</v>
      </c>
      <c r="U12" s="19">
        <v>1048013</v>
      </c>
      <c r="V12" s="19">
        <v>995242</v>
      </c>
      <c r="W12" s="19">
        <v>1023221</v>
      </c>
      <c r="X12" s="19">
        <v>861020</v>
      </c>
      <c r="Y12" s="19">
        <v>814408</v>
      </c>
      <c r="Z12" s="19">
        <v>1023499</v>
      </c>
      <c r="AA12" s="19">
        <v>1032404</v>
      </c>
      <c r="AB12" s="19">
        <v>1008405</v>
      </c>
      <c r="AC12" s="19">
        <v>1008231</v>
      </c>
      <c r="AD12" s="19">
        <v>977467</v>
      </c>
      <c r="AE12" s="19">
        <v>843602</v>
      </c>
      <c r="AF12" s="19">
        <v>791382</v>
      </c>
      <c r="AG12" s="19">
        <v>1002019</v>
      </c>
      <c r="AH12" s="19">
        <v>1004739</v>
      </c>
      <c r="AI12" s="19">
        <v>1007042</v>
      </c>
      <c r="AJ12" s="19">
        <v>998062</v>
      </c>
      <c r="AK12" s="19">
        <v>1039699</v>
      </c>
      <c r="AL12" s="19">
        <v>890049</v>
      </c>
      <c r="AM12" s="19">
        <v>842891</v>
      </c>
      <c r="AN12" s="19">
        <v>1040665</v>
      </c>
      <c r="AO12" s="19">
        <v>1024957</v>
      </c>
      <c r="AP12" s="19">
        <v>1026134</v>
      </c>
      <c r="AQ12" s="19">
        <v>1013065</v>
      </c>
      <c r="AR12" s="19">
        <v>1050027</v>
      </c>
      <c r="AS12" s="19">
        <v>802974</v>
      </c>
      <c r="AT12" s="19">
        <v>709170</v>
      </c>
      <c r="AU12" s="19">
        <v>767384</v>
      </c>
      <c r="AV12" s="19">
        <v>1021313</v>
      </c>
      <c r="AW12" s="19">
        <v>1005135</v>
      </c>
      <c r="AX12" s="19">
        <v>1003470</v>
      </c>
      <c r="AY12" s="19">
        <v>1027516</v>
      </c>
      <c r="AZ12" s="19">
        <v>833621</v>
      </c>
      <c r="BA12" s="19">
        <v>768199</v>
      </c>
      <c r="BB12" s="19">
        <v>1006094</v>
      </c>
      <c r="BC12" s="19">
        <v>988748</v>
      </c>
      <c r="BD12" s="19">
        <v>989305</v>
      </c>
      <c r="BE12" s="19">
        <v>988665</v>
      </c>
      <c r="BF12" s="19">
        <v>1009680</v>
      </c>
      <c r="BG12" s="19">
        <v>834440</v>
      </c>
      <c r="BH12" s="19">
        <v>767501</v>
      </c>
      <c r="BI12" s="19">
        <v>985253</v>
      </c>
      <c r="BJ12" s="19">
        <v>975718</v>
      </c>
      <c r="BK12" s="19">
        <v>969276</v>
      </c>
      <c r="BL12" s="19">
        <v>934149</v>
      </c>
      <c r="BM12" s="19">
        <v>965814</v>
      </c>
      <c r="BN12" s="19">
        <v>802622</v>
      </c>
      <c r="BO12" s="20">
        <v>774922</v>
      </c>
      <c r="BP12" s="20">
        <v>968727</v>
      </c>
      <c r="BQ12" s="20">
        <v>952039</v>
      </c>
      <c r="BR12" s="20">
        <v>952882</v>
      </c>
      <c r="BS12" s="20">
        <v>938019</v>
      </c>
      <c r="BT12" s="20">
        <v>949517</v>
      </c>
      <c r="BU12" s="20">
        <v>762942</v>
      </c>
      <c r="BV12" s="20">
        <v>721922</v>
      </c>
      <c r="BW12" s="20">
        <v>920507</v>
      </c>
      <c r="BX12" s="20">
        <v>925553</v>
      </c>
      <c r="BY12" s="20">
        <v>914211</v>
      </c>
      <c r="BZ12" s="20">
        <v>900780</v>
      </c>
      <c r="CA12" s="20">
        <v>889265</v>
      </c>
      <c r="CB12" s="20">
        <v>702923</v>
      </c>
      <c r="CC12" s="20">
        <v>601958</v>
      </c>
      <c r="CD12" s="20">
        <v>844040</v>
      </c>
      <c r="CE12" s="20">
        <v>822759</v>
      </c>
      <c r="CF12" s="20">
        <v>788108</v>
      </c>
      <c r="CG12" s="20">
        <v>751568</v>
      </c>
      <c r="CH12" s="20">
        <v>746324</v>
      </c>
      <c r="CI12" s="20">
        <v>566048</v>
      </c>
      <c r="CJ12" s="20">
        <v>419496</v>
      </c>
      <c r="CK12" s="20">
        <v>614626</v>
      </c>
      <c r="CL12" s="20">
        <v>566017</v>
      </c>
      <c r="CM12" s="20">
        <v>605425</v>
      </c>
      <c r="CN12" s="20">
        <v>502852</v>
      </c>
      <c r="CO12" s="20">
        <v>483024</v>
      </c>
      <c r="CP12" s="20">
        <v>340331</v>
      </c>
      <c r="CQ12" s="20">
        <v>275752</v>
      </c>
      <c r="CR12" s="20">
        <v>467282</v>
      </c>
      <c r="CS12" s="20">
        <v>448192</v>
      </c>
      <c r="CT12" s="20">
        <v>452982</v>
      </c>
      <c r="CU12" s="20">
        <v>429397</v>
      </c>
      <c r="CV12" s="20">
        <v>403457</v>
      </c>
      <c r="CW12" s="20">
        <v>278824</v>
      </c>
      <c r="CX12" s="20">
        <v>232209</v>
      </c>
      <c r="CY12" s="20">
        <v>248135</v>
      </c>
      <c r="CZ12" s="20">
        <v>386887</v>
      </c>
      <c r="DA12" s="20">
        <v>386453</v>
      </c>
      <c r="DB12" s="20">
        <v>384486</v>
      </c>
      <c r="DC12" s="20">
        <v>401432</v>
      </c>
      <c r="DD12" s="21">
        <v>282100</v>
      </c>
      <c r="DE12" s="21">
        <v>239906</v>
      </c>
      <c r="DF12" s="21">
        <v>370523</v>
      </c>
      <c r="DG12" s="21">
        <v>364851</v>
      </c>
      <c r="DH12" s="21">
        <v>377407</v>
      </c>
      <c r="DI12" s="21">
        <v>382799</v>
      </c>
      <c r="DJ12" s="21">
        <v>396690</v>
      </c>
      <c r="DK12" s="21">
        <v>290837</v>
      </c>
      <c r="DL12" s="21">
        <v>249422</v>
      </c>
      <c r="DM12" s="21">
        <v>416308</v>
      </c>
      <c r="DN12" s="21">
        <v>406468</v>
      </c>
      <c r="DO12" s="21">
        <v>408071</v>
      </c>
      <c r="DP12" s="21">
        <v>403943</v>
      </c>
      <c r="DQ12" s="21">
        <v>418330</v>
      </c>
      <c r="DR12" s="21">
        <v>290684</v>
      </c>
      <c r="DS12" s="21">
        <v>271313</v>
      </c>
      <c r="DT12" s="21">
        <v>433948</v>
      </c>
      <c r="DU12" s="21">
        <v>430153</v>
      </c>
      <c r="DV12" s="21">
        <v>427010</v>
      </c>
      <c r="DW12" s="21">
        <v>460170</v>
      </c>
      <c r="DX12" s="21">
        <v>344571</v>
      </c>
      <c r="DY12" s="21">
        <v>342289</v>
      </c>
      <c r="DZ12" s="21">
        <v>328206</v>
      </c>
      <c r="EA12" s="21">
        <v>354262</v>
      </c>
      <c r="EB12" s="21">
        <v>507413</v>
      </c>
      <c r="EC12" s="21">
        <v>329752</v>
      </c>
      <c r="ED12" s="21">
        <v>501279</v>
      </c>
      <c r="EE12" s="21">
        <v>506656</v>
      </c>
      <c r="EF12" s="21">
        <v>390646</v>
      </c>
      <c r="EG12" s="21">
        <v>350660</v>
      </c>
      <c r="EH12" s="21">
        <v>404203</v>
      </c>
      <c r="EI12" s="21">
        <v>518884</v>
      </c>
      <c r="EJ12" s="21">
        <v>519415</v>
      </c>
      <c r="EK12" s="21">
        <v>517098</v>
      </c>
      <c r="EL12" s="21">
        <v>537835</v>
      </c>
      <c r="EM12" s="21">
        <v>419857</v>
      </c>
      <c r="EN12" s="21">
        <v>421175</v>
      </c>
      <c r="EO12" s="21">
        <v>568329</v>
      </c>
      <c r="EP12" s="21">
        <v>571396</v>
      </c>
      <c r="EQ12" s="21">
        <v>574020</v>
      </c>
      <c r="ER12" s="21">
        <v>569477</v>
      </c>
      <c r="ES12" s="21">
        <v>577016</v>
      </c>
      <c r="ET12" s="21">
        <v>445523</v>
      </c>
      <c r="EU12" s="21">
        <v>419905</v>
      </c>
      <c r="EV12" s="21">
        <v>587308</v>
      </c>
      <c r="EW12" s="21">
        <v>576103</v>
      </c>
      <c r="EX12" s="21">
        <v>590619</v>
      </c>
      <c r="EY12" s="21">
        <v>578426</v>
      </c>
      <c r="EZ12" s="21">
        <v>604314</v>
      </c>
      <c r="FA12" s="21">
        <v>514502</v>
      </c>
      <c r="FB12" s="21">
        <v>474773</v>
      </c>
      <c r="FC12" s="21">
        <v>637118</v>
      </c>
      <c r="FD12" s="21">
        <v>637821</v>
      </c>
      <c r="FE12" s="21">
        <v>463471</v>
      </c>
      <c r="FF12" s="21">
        <v>618098</v>
      </c>
      <c r="FG12" s="21">
        <v>638478</v>
      </c>
      <c r="FH12" s="21">
        <v>538067</v>
      </c>
      <c r="FI12" s="21">
        <v>500543</v>
      </c>
      <c r="FJ12" s="21">
        <v>644444</v>
      </c>
      <c r="FK12" s="21">
        <v>633050</v>
      </c>
      <c r="FL12" s="21">
        <v>658573</v>
      </c>
      <c r="FM12" s="21">
        <v>650563</v>
      </c>
      <c r="FN12" s="21">
        <v>660066</v>
      </c>
      <c r="FO12" s="21">
        <v>560260</v>
      </c>
      <c r="FP12" s="21">
        <v>523475</v>
      </c>
      <c r="FQ12" s="21">
        <v>660939</v>
      </c>
      <c r="FR12" s="21">
        <v>655029</v>
      </c>
      <c r="FS12" s="21">
        <v>655864</v>
      </c>
      <c r="FT12" s="21">
        <v>672066</v>
      </c>
      <c r="FU12" s="21">
        <v>680864</v>
      </c>
      <c r="FV12" s="21">
        <v>596270</v>
      </c>
      <c r="FW12" s="21">
        <v>538611</v>
      </c>
      <c r="FX12" s="21">
        <v>678461</v>
      </c>
      <c r="FY12" s="21">
        <v>687087</v>
      </c>
      <c r="FZ12" s="21">
        <v>699675</v>
      </c>
      <c r="GA12" s="21">
        <v>703467</v>
      </c>
      <c r="GB12" s="21">
        <v>713481</v>
      </c>
      <c r="GC12" s="21">
        <v>616257</v>
      </c>
      <c r="GD12" s="21">
        <v>576464</v>
      </c>
      <c r="GE12" s="21">
        <v>728929</v>
      </c>
      <c r="GF12" s="21">
        <v>756068</v>
      </c>
      <c r="GG12" s="21">
        <v>789332</v>
      </c>
      <c r="GH12" s="21">
        <v>792444</v>
      </c>
      <c r="GI12" s="21">
        <v>791556</v>
      </c>
      <c r="GJ12" s="21">
        <v>639269</v>
      </c>
      <c r="GK12" s="21">
        <v>614967</v>
      </c>
      <c r="GL12" s="21">
        <v>558857</v>
      </c>
      <c r="GM12" s="21">
        <v>633433</v>
      </c>
      <c r="GN12" s="21">
        <v>805843</v>
      </c>
      <c r="GO12" s="21">
        <v>799490</v>
      </c>
      <c r="GP12" s="21">
        <v>815889</v>
      </c>
      <c r="GQ12" s="21">
        <v>652051</v>
      </c>
      <c r="GR12" s="21">
        <v>615944</v>
      </c>
      <c r="GS12" s="21">
        <v>806174</v>
      </c>
      <c r="GT12" s="21">
        <v>787283</v>
      </c>
      <c r="GU12" s="21">
        <v>784053</v>
      </c>
      <c r="GV12" s="21">
        <v>766347</v>
      </c>
      <c r="GW12" s="21">
        <v>805659</v>
      </c>
      <c r="GX12" s="21">
        <v>642556</v>
      </c>
      <c r="GY12" s="21">
        <v>604898</v>
      </c>
      <c r="GZ12" s="21">
        <v>800336</v>
      </c>
      <c r="HA12" s="21">
        <v>787686</v>
      </c>
      <c r="HB12" s="21">
        <v>789643</v>
      </c>
      <c r="HC12" s="21">
        <v>789396</v>
      </c>
      <c r="HD12" s="21">
        <v>768630</v>
      </c>
      <c r="HE12" s="21">
        <v>617915</v>
      </c>
      <c r="HF12" s="21">
        <v>578039</v>
      </c>
      <c r="HG12" s="21">
        <v>539599</v>
      </c>
      <c r="HH12" s="21">
        <v>519164</v>
      </c>
      <c r="HI12" s="21">
        <v>775431</v>
      </c>
      <c r="HJ12" s="21">
        <v>796894</v>
      </c>
      <c r="HK12" s="21">
        <v>805384</v>
      </c>
      <c r="HL12" s="21">
        <v>678433</v>
      </c>
      <c r="HM12" s="21">
        <v>655251</v>
      </c>
      <c r="HN12" s="21">
        <v>826674</v>
      </c>
      <c r="HO12" s="21">
        <v>803267</v>
      </c>
      <c r="HP12" s="21">
        <v>822571</v>
      </c>
      <c r="HQ12" s="21">
        <v>813682</v>
      </c>
      <c r="HR12" s="21">
        <v>804622</v>
      </c>
      <c r="HS12" s="21">
        <v>668735</v>
      </c>
      <c r="HT12" s="21">
        <v>636218</v>
      </c>
      <c r="HU12" s="21">
        <v>822947</v>
      </c>
      <c r="HV12" s="21">
        <v>832308</v>
      </c>
      <c r="HW12" s="21">
        <v>573598</v>
      </c>
      <c r="HX12" s="21">
        <v>779864</v>
      </c>
      <c r="HY12" s="21">
        <v>787664</v>
      </c>
      <c r="HZ12" s="21">
        <v>648489</v>
      </c>
      <c r="IA12" s="21">
        <v>626094</v>
      </c>
      <c r="IB12" s="21">
        <v>836291</v>
      </c>
      <c r="IC12" s="21">
        <v>848298</v>
      </c>
      <c r="ID12" s="21">
        <v>850913</v>
      </c>
      <c r="IE12" s="21">
        <v>836144</v>
      </c>
      <c r="IF12" s="21">
        <v>837228</v>
      </c>
      <c r="IG12" s="21">
        <v>673895</v>
      </c>
      <c r="IH12" s="21">
        <v>622162</v>
      </c>
      <c r="II12" s="21">
        <v>841901</v>
      </c>
      <c r="IJ12" s="21">
        <v>846108</v>
      </c>
      <c r="IK12" s="21">
        <v>845222</v>
      </c>
      <c r="IL12" s="21">
        <v>837446</v>
      </c>
      <c r="IM12" s="21">
        <v>815573</v>
      </c>
      <c r="IN12" s="21">
        <v>686824</v>
      </c>
      <c r="IO12" s="21">
        <v>619056</v>
      </c>
      <c r="IP12" s="21">
        <v>849137</v>
      </c>
      <c r="IQ12" s="21">
        <v>803593</v>
      </c>
      <c r="IR12" s="21">
        <v>835452</v>
      </c>
      <c r="IS12" s="21">
        <v>862743</v>
      </c>
      <c r="IT12" s="21">
        <v>619359</v>
      </c>
      <c r="IU12" s="21">
        <v>598713</v>
      </c>
      <c r="IV12" s="21">
        <v>622580</v>
      </c>
      <c r="IW12" s="21">
        <v>591103</v>
      </c>
      <c r="IX12" s="21">
        <v>836584</v>
      </c>
      <c r="IY12" s="21">
        <v>836586</v>
      </c>
      <c r="IZ12" s="21">
        <v>829585</v>
      </c>
      <c r="JA12" s="21">
        <v>844078</v>
      </c>
      <c r="JB12" s="21">
        <v>672631</v>
      </c>
      <c r="JC12" s="21">
        <v>634317</v>
      </c>
      <c r="JD12" s="21">
        <v>824005</v>
      </c>
      <c r="JE12" s="21">
        <v>819066</v>
      </c>
      <c r="JF12" s="21">
        <v>833024</v>
      </c>
      <c r="JG12" s="21">
        <v>838036</v>
      </c>
      <c r="JH12" s="21">
        <v>820486</v>
      </c>
      <c r="JI12" s="21">
        <v>621334</v>
      </c>
      <c r="JJ12" s="21">
        <v>598459</v>
      </c>
      <c r="JK12" s="21">
        <v>820437</v>
      </c>
      <c r="JL12" s="21">
        <v>792282</v>
      </c>
      <c r="JM12" s="21">
        <v>790269</v>
      </c>
      <c r="JN12" s="21">
        <v>822551</v>
      </c>
      <c r="JO12" s="21">
        <v>838667</v>
      </c>
      <c r="JP12" s="21">
        <v>695568</v>
      </c>
      <c r="JQ12" s="21">
        <v>644592</v>
      </c>
      <c r="JR12" s="21">
        <v>783874</v>
      </c>
      <c r="JS12" s="21">
        <v>807704</v>
      </c>
      <c r="JT12" s="21">
        <v>847239</v>
      </c>
      <c r="JU12" s="21">
        <v>849263</v>
      </c>
      <c r="JV12" s="21">
        <v>837150</v>
      </c>
      <c r="JW12" s="21">
        <v>667177</v>
      </c>
      <c r="JX12" s="21">
        <v>643592</v>
      </c>
      <c r="JY12" s="21">
        <v>834496</v>
      </c>
      <c r="JZ12" s="21">
        <v>824336</v>
      </c>
      <c r="KA12" s="21">
        <v>838993</v>
      </c>
      <c r="KB12" s="21">
        <v>772333</v>
      </c>
      <c r="KC12" s="21">
        <v>781463</v>
      </c>
      <c r="KD12" s="21">
        <v>651240</v>
      </c>
      <c r="KE12" s="21">
        <v>604555</v>
      </c>
      <c r="KF12" s="21">
        <v>821790</v>
      </c>
      <c r="KG12" s="21">
        <v>538556</v>
      </c>
      <c r="KH12" s="21">
        <v>799707</v>
      </c>
      <c r="KI12" s="21">
        <v>802504</v>
      </c>
      <c r="KJ12" s="21">
        <v>725003</v>
      </c>
      <c r="KK12" s="21">
        <v>589968</v>
      </c>
      <c r="KL12" s="21">
        <v>542869</v>
      </c>
      <c r="KM12" s="21">
        <v>716168</v>
      </c>
      <c r="KN12" s="21">
        <v>813582</v>
      </c>
      <c r="KO12" s="21">
        <v>812558</v>
      </c>
      <c r="KP12" s="21">
        <v>824126</v>
      </c>
      <c r="KQ12" s="21">
        <v>588115</v>
      </c>
      <c r="KR12" s="21">
        <v>612110</v>
      </c>
      <c r="KS12" s="21">
        <v>588801</v>
      </c>
      <c r="KT12" s="21">
        <v>813961</v>
      </c>
      <c r="KU12" s="21">
        <v>816603</v>
      </c>
      <c r="KV12" s="21">
        <v>814911</v>
      </c>
      <c r="KW12" s="21">
        <v>786679</v>
      </c>
      <c r="KX12" s="21">
        <v>827533</v>
      </c>
      <c r="KY12" s="21">
        <v>646002</v>
      </c>
      <c r="KZ12" s="21">
        <v>609392</v>
      </c>
      <c r="LA12" s="21">
        <v>828125</v>
      </c>
      <c r="LB12" s="21">
        <v>828837</v>
      </c>
      <c r="LC12" s="21">
        <v>813975</v>
      </c>
      <c r="LD12" s="21">
        <v>820761</v>
      </c>
      <c r="LE12" s="21">
        <v>810401</v>
      </c>
      <c r="LF12" s="21">
        <v>681541</v>
      </c>
      <c r="LG12" s="21">
        <v>632965</v>
      </c>
      <c r="LH12" s="21">
        <v>797412</v>
      </c>
      <c r="LI12" s="21">
        <v>816052</v>
      </c>
      <c r="LJ12" s="21">
        <v>808655</v>
      </c>
      <c r="LK12" s="21">
        <v>796030</v>
      </c>
      <c r="LL12" s="21">
        <v>807793</v>
      </c>
      <c r="LM12" s="21">
        <v>689133</v>
      </c>
      <c r="LN12" s="21">
        <v>645524</v>
      </c>
      <c r="LO12" s="21">
        <v>785266</v>
      </c>
      <c r="LP12" s="21">
        <v>793633</v>
      </c>
      <c r="LQ12" s="21">
        <v>783057</v>
      </c>
      <c r="LR12" s="21">
        <v>666454</v>
      </c>
      <c r="LS12" s="21">
        <v>655091</v>
      </c>
      <c r="LT12" s="21">
        <v>585748</v>
      </c>
      <c r="LU12" s="21">
        <v>609358</v>
      </c>
      <c r="LV12" s="21">
        <v>777144</v>
      </c>
      <c r="LW12" s="21">
        <v>790920</v>
      </c>
      <c r="LX12" s="21">
        <v>762000</v>
      </c>
      <c r="LY12" s="21">
        <v>809041</v>
      </c>
      <c r="LZ12" s="21">
        <v>800154</v>
      </c>
      <c r="MA12" s="21">
        <v>683383</v>
      </c>
      <c r="MB12" s="21">
        <v>646253</v>
      </c>
      <c r="MC12" s="21">
        <v>820081</v>
      </c>
      <c r="MD12" s="21">
        <v>857682</v>
      </c>
      <c r="ME12" s="21">
        <v>854748</v>
      </c>
      <c r="MF12" s="21">
        <v>850604</v>
      </c>
      <c r="MG12" s="21">
        <v>859764</v>
      </c>
      <c r="MH12" s="21">
        <v>681871</v>
      </c>
      <c r="MI12" s="21">
        <v>643133</v>
      </c>
      <c r="MJ12" s="21">
        <v>766934</v>
      </c>
      <c r="MK12" s="21">
        <v>850822</v>
      </c>
      <c r="ML12" s="21">
        <v>853930</v>
      </c>
      <c r="MM12" s="21">
        <v>614846</v>
      </c>
      <c r="MN12" s="21">
        <v>640403</v>
      </c>
      <c r="MO12" s="21">
        <v>602357</v>
      </c>
      <c r="MP12" s="21">
        <v>618746</v>
      </c>
      <c r="MQ12" s="21">
        <v>834325</v>
      </c>
      <c r="MR12" s="21">
        <v>842172</v>
      </c>
      <c r="MS12" s="21">
        <v>815549</v>
      </c>
      <c r="MT12" s="21">
        <v>830401</v>
      </c>
      <c r="MU12" s="21">
        <v>836559</v>
      </c>
      <c r="MV12" s="21">
        <v>701473</v>
      </c>
      <c r="MW12" s="21">
        <v>662955</v>
      </c>
      <c r="MX12" s="21">
        <v>753742</v>
      </c>
      <c r="MY12" s="21">
        <v>720742</v>
      </c>
      <c r="MZ12" s="21">
        <v>683436</v>
      </c>
      <c r="NA12" s="21">
        <v>656618</v>
      </c>
      <c r="NB12" s="21">
        <v>658335</v>
      </c>
      <c r="NC12" s="21">
        <v>533916</v>
      </c>
      <c r="ND12" s="21">
        <v>464624</v>
      </c>
      <c r="NE12" s="21">
        <v>622292</v>
      </c>
      <c r="NF12" s="21">
        <v>610592</v>
      </c>
      <c r="NG12" s="21">
        <v>585546</v>
      </c>
      <c r="NH12" s="21">
        <v>413586</v>
      </c>
      <c r="NI12" s="21">
        <v>376594</v>
      </c>
      <c r="NJ12" s="21">
        <v>381965</v>
      </c>
      <c r="NK12" s="21">
        <v>399104</v>
      </c>
      <c r="NL12" s="21">
        <v>511830</v>
      </c>
      <c r="NM12" s="21">
        <v>566248</v>
      </c>
      <c r="NN12" s="21">
        <v>557578</v>
      </c>
      <c r="NO12" s="21">
        <v>555025</v>
      </c>
      <c r="NP12" s="21">
        <v>568764</v>
      </c>
      <c r="NQ12" s="21">
        <v>463645</v>
      </c>
      <c r="NR12" s="21">
        <v>400393</v>
      </c>
      <c r="NS12" s="21">
        <v>566942</v>
      </c>
      <c r="NT12" s="21">
        <v>562105</v>
      </c>
      <c r="NU12" s="21">
        <v>557296</v>
      </c>
      <c r="NV12" s="21">
        <v>553663</v>
      </c>
      <c r="NW12" s="21">
        <v>570458</v>
      </c>
      <c r="NX12" s="21">
        <v>472458</v>
      </c>
      <c r="NY12" s="21">
        <v>413065</v>
      </c>
      <c r="NZ12" s="21">
        <v>578399</v>
      </c>
      <c r="OA12" s="21">
        <v>576124</v>
      </c>
      <c r="OB12" s="21">
        <v>581791</v>
      </c>
      <c r="OC12" s="21">
        <v>568425</v>
      </c>
      <c r="OD12" s="21">
        <v>587623</v>
      </c>
      <c r="OE12" s="21">
        <v>503927</v>
      </c>
      <c r="OF12" s="21">
        <v>454010</v>
      </c>
      <c r="OG12" s="21">
        <v>597914</v>
      </c>
      <c r="OH12" s="21">
        <v>597863</v>
      </c>
      <c r="OI12" s="21">
        <v>593778</v>
      </c>
      <c r="OJ12" s="21">
        <v>590064</v>
      </c>
      <c r="OK12" s="21">
        <v>614430</v>
      </c>
      <c r="OL12" s="21">
        <v>533376</v>
      </c>
      <c r="OM12" s="21">
        <v>484844</v>
      </c>
      <c r="ON12" s="21">
        <v>672700</v>
      </c>
      <c r="OO12" s="21">
        <v>676270</v>
      </c>
      <c r="OP12" s="21">
        <v>675071</v>
      </c>
      <c r="OQ12" s="21">
        <v>668390</v>
      </c>
      <c r="OR12" s="21">
        <v>685219</v>
      </c>
      <c r="OS12" s="21">
        <v>566214</v>
      </c>
      <c r="OT12" s="21">
        <v>530196</v>
      </c>
      <c r="OU12" s="21">
        <v>699512</v>
      </c>
      <c r="OV12" s="21">
        <v>678816</v>
      </c>
      <c r="OW12" s="21">
        <v>708345</v>
      </c>
      <c r="OX12" s="21">
        <v>660976</v>
      </c>
      <c r="OY12" s="21">
        <v>547735</v>
      </c>
      <c r="OZ12" s="21">
        <v>534010</v>
      </c>
      <c r="PA12" s="21">
        <v>532557</v>
      </c>
      <c r="PB12" s="21">
        <v>721611</v>
      </c>
      <c r="PC12" s="21">
        <v>696583</v>
      </c>
      <c r="PD12" s="21">
        <v>689045</v>
      </c>
      <c r="PE12" s="21">
        <v>703351</v>
      </c>
      <c r="PF12" s="21">
        <v>730506</v>
      </c>
      <c r="PG12" s="21">
        <v>595306</v>
      </c>
      <c r="PH12" s="21">
        <v>542882</v>
      </c>
      <c r="PI12" s="21">
        <v>711673</v>
      </c>
      <c r="PJ12" s="21">
        <v>714533</v>
      </c>
      <c r="PK12" s="21">
        <v>716441</v>
      </c>
      <c r="PL12" s="21">
        <v>737787</v>
      </c>
      <c r="PM12" s="21">
        <v>558745</v>
      </c>
      <c r="PN12" s="21">
        <v>568578</v>
      </c>
      <c r="PO12" s="21">
        <v>572368</v>
      </c>
      <c r="PP12" s="21">
        <v>739963</v>
      </c>
      <c r="PQ12" s="21">
        <v>747835</v>
      </c>
      <c r="PR12" s="21">
        <v>740755</v>
      </c>
      <c r="PS12" s="21">
        <v>747280</v>
      </c>
      <c r="PT12" s="21">
        <v>773961</v>
      </c>
      <c r="PU12" s="21">
        <v>630199</v>
      </c>
      <c r="PV12" s="21">
        <v>583752</v>
      </c>
      <c r="PW12" s="77">
        <v>747263</v>
      </c>
      <c r="PX12" s="77">
        <v>743238</v>
      </c>
      <c r="PY12" s="77">
        <v>750258</v>
      </c>
      <c r="PZ12" s="77">
        <v>756092</v>
      </c>
      <c r="QA12" s="77">
        <v>765100</v>
      </c>
      <c r="QB12" s="77">
        <v>632056</v>
      </c>
      <c r="QC12" s="77">
        <v>565401</v>
      </c>
      <c r="QD12" s="77">
        <v>739435</v>
      </c>
      <c r="QE12" s="77">
        <v>735741</v>
      </c>
      <c r="QF12" s="77">
        <v>744632</v>
      </c>
      <c r="QG12" s="77">
        <v>746310</v>
      </c>
      <c r="QH12" s="77">
        <v>756473</v>
      </c>
      <c r="QI12" s="80">
        <v>627214</v>
      </c>
      <c r="QJ12" s="80">
        <v>566466</v>
      </c>
      <c r="QK12" s="80">
        <v>709423</v>
      </c>
      <c r="QL12" s="80">
        <v>734537</v>
      </c>
      <c r="QM12" s="80">
        <v>728025</v>
      </c>
      <c r="QN12" s="80">
        <v>742451</v>
      </c>
      <c r="QO12" s="80">
        <v>747396</v>
      </c>
      <c r="QP12" s="80">
        <v>640898</v>
      </c>
      <c r="QQ12" s="80">
        <v>565961</v>
      </c>
      <c r="QR12" s="80">
        <v>734956</v>
      </c>
      <c r="QS12" s="80">
        <v>733106</v>
      </c>
      <c r="QT12" s="80">
        <v>732762</v>
      </c>
      <c r="QU12" s="80">
        <v>741488</v>
      </c>
      <c r="QV12" s="80">
        <v>750515</v>
      </c>
      <c r="QW12" s="80">
        <v>637871</v>
      </c>
      <c r="QX12" s="80">
        <v>561725</v>
      </c>
      <c r="QY12" s="80">
        <v>730140</v>
      </c>
      <c r="QZ12" s="80">
        <v>532786</v>
      </c>
      <c r="RA12" s="80">
        <v>675161</v>
      </c>
      <c r="RB12" s="80">
        <v>684640</v>
      </c>
      <c r="RC12" s="80">
        <v>642445</v>
      </c>
      <c r="RD12" s="80">
        <v>500641</v>
      </c>
      <c r="RE12" s="80">
        <v>398638</v>
      </c>
      <c r="RF12" s="80">
        <v>422844</v>
      </c>
      <c r="RG12" s="80">
        <v>294212</v>
      </c>
      <c r="RH12" s="80">
        <v>319318</v>
      </c>
      <c r="RI12" s="80">
        <v>330336</v>
      </c>
      <c r="RJ12" s="80">
        <v>448461</v>
      </c>
      <c r="RK12" s="80">
        <v>405317</v>
      </c>
      <c r="RL12" s="80">
        <v>370140</v>
      </c>
      <c r="RM12" s="80">
        <v>553751</v>
      </c>
      <c r="RN12" s="80">
        <v>536888</v>
      </c>
      <c r="RO12" s="80">
        <v>521456</v>
      </c>
      <c r="RP12" s="80">
        <v>524058</v>
      </c>
      <c r="RQ12" s="80">
        <v>521870</v>
      </c>
      <c r="RR12" s="80">
        <v>419063</v>
      </c>
      <c r="RS12" s="80">
        <v>346305</v>
      </c>
      <c r="RT12" s="80">
        <v>481172</v>
      </c>
      <c r="RU12" s="80">
        <v>454368</v>
      </c>
      <c r="RV12" s="80">
        <v>457977</v>
      </c>
      <c r="RW12" s="80">
        <v>444526</v>
      </c>
      <c r="RX12" s="80">
        <v>465033</v>
      </c>
      <c r="RY12" s="80">
        <v>276808</v>
      </c>
      <c r="RZ12" s="80">
        <v>283136</v>
      </c>
      <c r="SA12" s="80">
        <v>381976</v>
      </c>
      <c r="SB12" s="80">
        <v>314696</v>
      </c>
      <c r="SC12" s="80">
        <v>440800</v>
      </c>
      <c r="SD12" s="80">
        <v>411080</v>
      </c>
      <c r="SE12" s="80">
        <v>428304</v>
      </c>
      <c r="SF12" s="80">
        <v>334814</v>
      </c>
      <c r="SG12" s="80">
        <v>280017</v>
      </c>
      <c r="SH12" s="80">
        <v>362432</v>
      </c>
      <c r="SI12" s="80">
        <v>410988</v>
      </c>
      <c r="SJ12" s="80">
        <v>405233</v>
      </c>
      <c r="SK12" s="80">
        <v>397022</v>
      </c>
      <c r="SL12" s="80">
        <v>417018</v>
      </c>
      <c r="SM12" s="80">
        <v>328754</v>
      </c>
      <c r="SN12" s="80">
        <v>279535</v>
      </c>
      <c r="SO12" s="80">
        <v>433266</v>
      </c>
      <c r="SP12" s="80">
        <v>424688</v>
      </c>
      <c r="SQ12" s="80">
        <v>413006</v>
      </c>
      <c r="SR12" s="80">
        <v>430386</v>
      </c>
      <c r="SS12" s="80">
        <v>432751</v>
      </c>
      <c r="ST12" s="80">
        <v>355984</v>
      </c>
      <c r="SU12" s="80">
        <v>283270</v>
      </c>
      <c r="SV12" s="80">
        <v>439964</v>
      </c>
      <c r="SW12" s="80">
        <v>433560</v>
      </c>
      <c r="SX12" s="80">
        <v>299049</v>
      </c>
      <c r="SY12" s="80">
        <v>418462</v>
      </c>
      <c r="SZ12" s="80">
        <v>433361</v>
      </c>
      <c r="TA12" s="80">
        <v>352788</v>
      </c>
      <c r="TB12" s="80">
        <v>308742</v>
      </c>
      <c r="TC12" s="80">
        <v>459301</v>
      </c>
      <c r="TD12" s="80">
        <v>464962</v>
      </c>
      <c r="TE12" s="80">
        <v>463946</v>
      </c>
      <c r="TF12" s="80">
        <v>317248</v>
      </c>
      <c r="TG12" s="80">
        <v>449375</v>
      </c>
      <c r="TH12" s="80">
        <v>373047</v>
      </c>
      <c r="TI12" s="80">
        <v>316918</v>
      </c>
      <c r="TJ12" s="80">
        <v>459644</v>
      </c>
      <c r="TK12" s="80">
        <v>452831</v>
      </c>
      <c r="TL12" s="80">
        <v>447951</v>
      </c>
      <c r="TM12" s="80">
        <v>461460</v>
      </c>
      <c r="TN12" s="80">
        <v>464075</v>
      </c>
      <c r="TO12" s="80">
        <v>378326</v>
      </c>
      <c r="TP12" s="80">
        <v>325634</v>
      </c>
      <c r="TQ12" s="80">
        <v>468613</v>
      </c>
      <c r="TR12" s="80">
        <v>457695</v>
      </c>
      <c r="TS12" s="80">
        <v>450013</v>
      </c>
      <c r="TT12" s="80">
        <v>455144</v>
      </c>
      <c r="TU12" s="80">
        <v>464380</v>
      </c>
      <c r="TV12" s="80">
        <v>382620</v>
      </c>
      <c r="TW12" s="80">
        <v>338429</v>
      </c>
      <c r="TX12" s="80">
        <v>471654</v>
      </c>
      <c r="TY12" s="80">
        <v>469714</v>
      </c>
      <c r="TZ12" s="80">
        <v>469869</v>
      </c>
      <c r="UA12" s="80">
        <v>465062</v>
      </c>
      <c r="UB12" s="80">
        <v>466054</v>
      </c>
      <c r="UC12" s="80">
        <v>390664</v>
      </c>
      <c r="UD12" s="80">
        <v>322887</v>
      </c>
      <c r="UE12" s="80">
        <v>443499</v>
      </c>
      <c r="UF12" s="80">
        <v>445947</v>
      </c>
      <c r="UG12" s="80">
        <v>468557</v>
      </c>
      <c r="UH12" s="80">
        <v>469768</v>
      </c>
      <c r="UI12" s="80">
        <v>464981</v>
      </c>
      <c r="UJ12" s="80">
        <v>369858</v>
      </c>
      <c r="UK12" s="80">
        <v>313935</v>
      </c>
      <c r="UL12" s="80">
        <v>460383</v>
      </c>
      <c r="UM12" s="80">
        <v>435767</v>
      </c>
      <c r="UN12" s="80">
        <v>435684</v>
      </c>
      <c r="UO12" s="88">
        <v>434168</v>
      </c>
      <c r="UP12" s="87">
        <v>423831</v>
      </c>
      <c r="UQ12" s="87">
        <v>321674</v>
      </c>
      <c r="UR12" s="87">
        <v>265130</v>
      </c>
      <c r="US12" s="87">
        <v>362096</v>
      </c>
      <c r="UT12" s="87">
        <v>349725</v>
      </c>
      <c r="UU12" s="87">
        <v>342758</v>
      </c>
      <c r="UV12" s="87">
        <v>353833</v>
      </c>
      <c r="UW12" s="87">
        <v>350490</v>
      </c>
      <c r="UX12" s="87">
        <v>278259</v>
      </c>
      <c r="UY12" s="87">
        <v>230419</v>
      </c>
      <c r="UZ12" s="87">
        <v>361701</v>
      </c>
      <c r="VA12" s="87">
        <v>332708</v>
      </c>
      <c r="VB12" s="87">
        <v>319285</v>
      </c>
      <c r="VC12" s="87">
        <v>315372</v>
      </c>
      <c r="VD12" s="87">
        <v>312145</v>
      </c>
      <c r="VE12" s="87">
        <v>208409</v>
      </c>
      <c r="VF12" s="87">
        <v>191070</v>
      </c>
      <c r="VG12" s="87">
        <v>234587</v>
      </c>
      <c r="VH12" s="87">
        <v>304816</v>
      </c>
      <c r="VI12" s="87">
        <v>192858</v>
      </c>
    </row>
    <row r="13" spans="1:581" ht="15" customHeight="1" x14ac:dyDescent="0.2">
      <c r="A13" s="18" t="s">
        <v>6</v>
      </c>
      <c r="B13" s="18" t="s">
        <v>53</v>
      </c>
      <c r="C13" s="18" t="s">
        <v>23</v>
      </c>
      <c r="D13" s="18" t="s">
        <v>8</v>
      </c>
      <c r="E13" s="18" t="s">
        <v>26</v>
      </c>
      <c r="F13" s="18" t="s">
        <v>28</v>
      </c>
      <c r="G13" s="19">
        <v>464198</v>
      </c>
      <c r="H13" s="19">
        <v>492450</v>
      </c>
      <c r="I13" s="19">
        <v>544356</v>
      </c>
      <c r="J13" s="19">
        <v>538210</v>
      </c>
      <c r="K13" s="19">
        <v>527096</v>
      </c>
      <c r="L13" s="19">
        <v>538820</v>
      </c>
      <c r="M13" s="19">
        <v>540060</v>
      </c>
      <c r="N13" s="19">
        <v>537712</v>
      </c>
      <c r="O13" s="19">
        <v>524856</v>
      </c>
      <c r="P13" s="19">
        <v>537070</v>
      </c>
      <c r="Q13" s="19">
        <v>532710</v>
      </c>
      <c r="R13" s="19">
        <v>539812</v>
      </c>
      <c r="S13" s="19">
        <v>533956</v>
      </c>
      <c r="T13" s="19">
        <v>527523</v>
      </c>
      <c r="U13" s="19">
        <v>543498</v>
      </c>
      <c r="V13" s="19">
        <v>538440</v>
      </c>
      <c r="W13" s="19">
        <v>553456</v>
      </c>
      <c r="X13" s="19">
        <v>541710</v>
      </c>
      <c r="Y13" s="19">
        <v>534096</v>
      </c>
      <c r="Z13" s="19">
        <v>544420</v>
      </c>
      <c r="AA13" s="19">
        <v>534101</v>
      </c>
      <c r="AB13" s="19">
        <v>527055</v>
      </c>
      <c r="AC13" s="19">
        <v>531519</v>
      </c>
      <c r="AD13" s="19">
        <v>519962</v>
      </c>
      <c r="AE13" s="19">
        <v>525411</v>
      </c>
      <c r="AF13" s="19">
        <v>541346</v>
      </c>
      <c r="AG13" s="19">
        <v>540934</v>
      </c>
      <c r="AH13" s="19">
        <v>530936</v>
      </c>
      <c r="AI13" s="19">
        <v>519550</v>
      </c>
      <c r="AJ13" s="19">
        <v>499950</v>
      </c>
      <c r="AK13" s="19">
        <v>504158</v>
      </c>
      <c r="AL13" s="19">
        <v>354893</v>
      </c>
      <c r="AM13" s="19">
        <v>476364</v>
      </c>
      <c r="AN13" s="19">
        <v>514454</v>
      </c>
      <c r="AO13" s="19">
        <v>561608</v>
      </c>
      <c r="AP13" s="19">
        <v>558423</v>
      </c>
      <c r="AQ13" s="19">
        <v>504273</v>
      </c>
      <c r="AR13" s="19">
        <v>521073</v>
      </c>
      <c r="AS13" s="19">
        <v>537873</v>
      </c>
      <c r="AT13" s="19">
        <v>528073</v>
      </c>
      <c r="AU13" s="19">
        <v>507773</v>
      </c>
      <c r="AV13" s="19">
        <v>517573</v>
      </c>
      <c r="AW13" s="19">
        <v>523173</v>
      </c>
      <c r="AX13" s="19">
        <v>532273</v>
      </c>
      <c r="AY13" s="19">
        <v>525973</v>
      </c>
      <c r="AZ13" s="19">
        <v>514773</v>
      </c>
      <c r="BA13" s="19">
        <v>501873</v>
      </c>
      <c r="BB13" s="19">
        <v>511253</v>
      </c>
      <c r="BC13" s="19">
        <v>541373</v>
      </c>
      <c r="BD13" s="19">
        <v>532273</v>
      </c>
      <c r="BE13" s="19">
        <v>518273</v>
      </c>
      <c r="BF13" s="19">
        <v>538573</v>
      </c>
      <c r="BG13" s="19">
        <v>537873</v>
      </c>
      <c r="BH13" s="19">
        <v>518273</v>
      </c>
      <c r="BI13" s="19">
        <v>522473</v>
      </c>
      <c r="BJ13" s="19">
        <v>538573</v>
      </c>
      <c r="BK13" s="19">
        <v>522800</v>
      </c>
      <c r="BL13" s="19">
        <v>518273</v>
      </c>
      <c r="BM13" s="19">
        <v>522293</v>
      </c>
      <c r="BN13" s="19">
        <v>473273</v>
      </c>
      <c r="BO13" s="20">
        <v>317970</v>
      </c>
      <c r="BP13" s="20">
        <v>295177</v>
      </c>
      <c r="BQ13" s="20">
        <v>294486</v>
      </c>
      <c r="BR13" s="20">
        <v>303940</v>
      </c>
      <c r="BS13" s="20">
        <v>293504</v>
      </c>
      <c r="BT13" s="20">
        <v>273395</v>
      </c>
      <c r="BU13" s="20">
        <v>248880</v>
      </c>
      <c r="BV13" s="20">
        <v>239260</v>
      </c>
      <c r="BW13" s="20">
        <v>246301</v>
      </c>
      <c r="BX13" s="20">
        <v>253870</v>
      </c>
      <c r="BY13" s="20">
        <v>250914</v>
      </c>
      <c r="BZ13" s="20">
        <v>251890</v>
      </c>
      <c r="CA13" s="20">
        <v>249954</v>
      </c>
      <c r="CB13" s="20">
        <v>248885</v>
      </c>
      <c r="CC13" s="20">
        <v>231030</v>
      </c>
      <c r="CD13" s="20">
        <v>243734</v>
      </c>
      <c r="CE13" s="20">
        <v>245630</v>
      </c>
      <c r="CF13" s="20">
        <v>238318</v>
      </c>
      <c r="CG13" s="20">
        <v>220528</v>
      </c>
      <c r="CH13" s="20">
        <v>211430</v>
      </c>
      <c r="CI13" s="20">
        <v>187436</v>
      </c>
      <c r="CJ13" s="20">
        <v>188236</v>
      </c>
      <c r="CK13" s="20">
        <v>196110</v>
      </c>
      <c r="CL13" s="20">
        <v>185842</v>
      </c>
      <c r="CM13" s="20">
        <v>168945</v>
      </c>
      <c r="CN13" s="20">
        <v>176970</v>
      </c>
      <c r="CO13" s="20">
        <v>139630</v>
      </c>
      <c r="CP13" s="20">
        <v>101697</v>
      </c>
      <c r="CQ13" s="20">
        <v>100647</v>
      </c>
      <c r="CR13" s="20">
        <v>118976</v>
      </c>
      <c r="CS13" s="20">
        <v>86587</v>
      </c>
      <c r="CT13" s="20">
        <v>83351</v>
      </c>
      <c r="CU13" s="20">
        <v>83835</v>
      </c>
      <c r="CV13" s="20">
        <v>87013</v>
      </c>
      <c r="CW13" s="20">
        <v>75232</v>
      </c>
      <c r="CX13" s="20">
        <v>60738</v>
      </c>
      <c r="CY13" s="20">
        <v>53334</v>
      </c>
      <c r="CZ13" s="20">
        <v>83979</v>
      </c>
      <c r="DA13" s="20">
        <v>84541</v>
      </c>
      <c r="DB13" s="20">
        <v>81714</v>
      </c>
      <c r="DC13" s="20">
        <v>84186</v>
      </c>
      <c r="DD13" s="21">
        <v>64180</v>
      </c>
      <c r="DE13" s="21">
        <v>58404</v>
      </c>
      <c r="DF13" s="21">
        <v>84349</v>
      </c>
      <c r="DG13" s="21">
        <v>83420</v>
      </c>
      <c r="DH13" s="21">
        <v>86541</v>
      </c>
      <c r="DI13" s="21">
        <v>87922</v>
      </c>
      <c r="DJ13" s="21">
        <v>87348</v>
      </c>
      <c r="DK13" s="21">
        <v>66490</v>
      </c>
      <c r="DL13" s="21">
        <v>59859</v>
      </c>
      <c r="DM13" s="21">
        <v>88309</v>
      </c>
      <c r="DN13" s="21">
        <v>90654</v>
      </c>
      <c r="DO13" s="21">
        <v>91541</v>
      </c>
      <c r="DP13" s="21">
        <v>94987</v>
      </c>
      <c r="DQ13" s="21">
        <v>92248</v>
      </c>
      <c r="DR13" s="21">
        <v>65883</v>
      </c>
      <c r="DS13" s="21">
        <v>53555</v>
      </c>
      <c r="DT13" s="21">
        <v>91381</v>
      </c>
      <c r="DU13" s="21">
        <v>97495</v>
      </c>
      <c r="DV13" s="21">
        <v>99314</v>
      </c>
      <c r="DW13" s="21">
        <v>94321</v>
      </c>
      <c r="DX13" s="21">
        <v>72448</v>
      </c>
      <c r="DY13" s="21">
        <v>64126</v>
      </c>
      <c r="DZ13" s="21">
        <v>55631</v>
      </c>
      <c r="EA13" s="21">
        <v>72012</v>
      </c>
      <c r="EB13" s="21">
        <v>93138</v>
      </c>
      <c r="EC13" s="21">
        <v>71552</v>
      </c>
      <c r="ED13" s="21">
        <v>91477</v>
      </c>
      <c r="EE13" s="21">
        <v>91449</v>
      </c>
      <c r="EF13" s="21">
        <v>78192</v>
      </c>
      <c r="EG13" s="21">
        <v>59502</v>
      </c>
      <c r="EH13" s="21">
        <v>74115</v>
      </c>
      <c r="EI13" s="21">
        <v>95393</v>
      </c>
      <c r="EJ13" s="21">
        <v>93712</v>
      </c>
      <c r="EK13" s="21">
        <v>99267</v>
      </c>
      <c r="EL13" s="21">
        <v>96409</v>
      </c>
      <c r="EM13" s="21">
        <v>85278</v>
      </c>
      <c r="EN13" s="21">
        <v>78748</v>
      </c>
      <c r="EO13" s="21">
        <v>103669</v>
      </c>
      <c r="EP13" s="21">
        <v>103954</v>
      </c>
      <c r="EQ13" s="21">
        <v>103954</v>
      </c>
      <c r="ER13" s="21">
        <v>104723</v>
      </c>
      <c r="ES13" s="21">
        <v>109499</v>
      </c>
      <c r="ET13" s="21">
        <v>79098</v>
      </c>
      <c r="EU13" s="21">
        <v>73147</v>
      </c>
      <c r="EV13" s="21">
        <v>110918</v>
      </c>
      <c r="EW13" s="21">
        <v>113416</v>
      </c>
      <c r="EX13" s="21">
        <v>111689</v>
      </c>
      <c r="EY13" s="21">
        <v>114326</v>
      </c>
      <c r="EZ13" s="21">
        <v>115160</v>
      </c>
      <c r="FA13" s="21">
        <v>84735</v>
      </c>
      <c r="FB13" s="21">
        <v>81805</v>
      </c>
      <c r="FC13" s="21">
        <v>117486</v>
      </c>
      <c r="FD13" s="21">
        <v>118585</v>
      </c>
      <c r="FE13" s="21">
        <v>76514</v>
      </c>
      <c r="FF13" s="21">
        <v>136774</v>
      </c>
      <c r="FG13" s="21">
        <v>123127</v>
      </c>
      <c r="FH13" s="21">
        <v>99192</v>
      </c>
      <c r="FI13" s="21">
        <v>91979</v>
      </c>
      <c r="FJ13" s="21">
        <v>114696</v>
      </c>
      <c r="FK13" s="21">
        <v>117281</v>
      </c>
      <c r="FL13" s="21">
        <v>125156</v>
      </c>
      <c r="FM13" s="21">
        <v>126097</v>
      </c>
      <c r="FN13" s="21">
        <v>123126</v>
      </c>
      <c r="FO13" s="21">
        <v>97881</v>
      </c>
      <c r="FP13" s="21">
        <v>91265</v>
      </c>
      <c r="FQ13" s="21">
        <v>129727</v>
      </c>
      <c r="FR13" s="21">
        <v>129410</v>
      </c>
      <c r="FS13" s="21">
        <v>131681</v>
      </c>
      <c r="FT13" s="21">
        <v>133499</v>
      </c>
      <c r="FU13" s="21">
        <v>128104</v>
      </c>
      <c r="FV13" s="21">
        <v>103940</v>
      </c>
      <c r="FW13" s="21">
        <v>105490</v>
      </c>
      <c r="FX13" s="21">
        <v>135569</v>
      </c>
      <c r="FY13" s="21">
        <v>133501</v>
      </c>
      <c r="FZ13" s="21">
        <v>129451</v>
      </c>
      <c r="GA13" s="21">
        <v>134871</v>
      </c>
      <c r="GB13" s="21">
        <v>133096</v>
      </c>
      <c r="GC13" s="21">
        <v>109507</v>
      </c>
      <c r="GD13" s="21">
        <v>102196</v>
      </c>
      <c r="GE13" s="21">
        <v>129910</v>
      </c>
      <c r="GF13" s="21">
        <v>129466</v>
      </c>
      <c r="GG13" s="21">
        <v>146024</v>
      </c>
      <c r="GH13" s="21">
        <v>144827</v>
      </c>
      <c r="GI13" s="21">
        <v>149801</v>
      </c>
      <c r="GJ13" s="21">
        <v>127677</v>
      </c>
      <c r="GK13" s="21">
        <v>108636</v>
      </c>
      <c r="GL13" s="21">
        <v>103870</v>
      </c>
      <c r="GM13" s="21">
        <v>116513</v>
      </c>
      <c r="GN13" s="21">
        <v>126483</v>
      </c>
      <c r="GO13" s="21">
        <v>127622</v>
      </c>
      <c r="GP13" s="21">
        <v>127502</v>
      </c>
      <c r="GQ13" s="21">
        <v>121190</v>
      </c>
      <c r="GR13" s="21">
        <v>103775</v>
      </c>
      <c r="GS13" s="21">
        <v>135528</v>
      </c>
      <c r="GT13" s="21">
        <v>148838</v>
      </c>
      <c r="GU13" s="21">
        <v>146375</v>
      </c>
      <c r="GV13" s="21">
        <v>146619</v>
      </c>
      <c r="GW13" s="21">
        <v>151694</v>
      </c>
      <c r="GX13" s="21">
        <v>135873</v>
      </c>
      <c r="GY13" s="21">
        <v>114063</v>
      </c>
      <c r="GZ13" s="21">
        <v>146418</v>
      </c>
      <c r="HA13" s="21">
        <v>149568</v>
      </c>
      <c r="HB13" s="21">
        <v>141770</v>
      </c>
      <c r="HC13" s="21">
        <v>153163</v>
      </c>
      <c r="HD13" s="21">
        <v>149148</v>
      </c>
      <c r="HE13" s="21">
        <v>143548</v>
      </c>
      <c r="HF13" s="21">
        <v>118154</v>
      </c>
      <c r="HG13" s="21">
        <v>115212</v>
      </c>
      <c r="HH13" s="21">
        <v>120462</v>
      </c>
      <c r="HI13" s="21">
        <v>153742</v>
      </c>
      <c r="HJ13" s="21">
        <v>153336</v>
      </c>
      <c r="HK13" s="21">
        <v>159915</v>
      </c>
      <c r="HL13" s="21">
        <v>143083</v>
      </c>
      <c r="HM13" s="21">
        <v>120633</v>
      </c>
      <c r="HN13" s="21">
        <v>166147</v>
      </c>
      <c r="HO13" s="21">
        <v>166875</v>
      </c>
      <c r="HP13" s="21">
        <v>165161</v>
      </c>
      <c r="HQ13" s="21">
        <v>162693</v>
      </c>
      <c r="HR13" s="21">
        <v>176118</v>
      </c>
      <c r="HS13" s="21">
        <v>168415</v>
      </c>
      <c r="HT13" s="21">
        <v>129645</v>
      </c>
      <c r="HU13" s="21">
        <v>166487</v>
      </c>
      <c r="HV13" s="21">
        <v>171528</v>
      </c>
      <c r="HW13" s="21">
        <v>135672</v>
      </c>
      <c r="HX13" s="21">
        <v>168612</v>
      </c>
      <c r="HY13" s="21">
        <v>168408</v>
      </c>
      <c r="HZ13" s="21">
        <v>168781</v>
      </c>
      <c r="IA13" s="21">
        <v>128290</v>
      </c>
      <c r="IB13" s="21">
        <v>169743</v>
      </c>
      <c r="IC13" s="21">
        <v>173355</v>
      </c>
      <c r="ID13" s="21">
        <v>174593</v>
      </c>
      <c r="IE13" s="21">
        <v>169693</v>
      </c>
      <c r="IF13" s="21">
        <v>172828</v>
      </c>
      <c r="IG13" s="21">
        <v>162569</v>
      </c>
      <c r="IH13" s="21">
        <v>129125</v>
      </c>
      <c r="II13" s="21">
        <v>176154</v>
      </c>
      <c r="IJ13" s="21">
        <v>177525</v>
      </c>
      <c r="IK13" s="21">
        <v>175790</v>
      </c>
      <c r="IL13" s="21">
        <v>172219</v>
      </c>
      <c r="IM13" s="21">
        <v>173236</v>
      </c>
      <c r="IN13" s="21">
        <v>166954</v>
      </c>
      <c r="IO13" s="21">
        <v>127403</v>
      </c>
      <c r="IP13" s="21">
        <v>174883</v>
      </c>
      <c r="IQ13" s="21">
        <v>163219</v>
      </c>
      <c r="IR13" s="21">
        <v>188523</v>
      </c>
      <c r="IS13" s="21">
        <v>186928</v>
      </c>
      <c r="IT13" s="21">
        <v>174686</v>
      </c>
      <c r="IU13" s="21">
        <v>162664</v>
      </c>
      <c r="IV13" s="21">
        <v>100406</v>
      </c>
      <c r="IW13" s="21">
        <v>134636</v>
      </c>
      <c r="IX13" s="21">
        <v>174884</v>
      </c>
      <c r="IY13" s="21">
        <v>174803</v>
      </c>
      <c r="IZ13" s="21">
        <v>181097</v>
      </c>
      <c r="JA13" s="21">
        <v>179515</v>
      </c>
      <c r="JB13" s="21">
        <v>164135</v>
      </c>
      <c r="JC13" s="21">
        <v>131420</v>
      </c>
      <c r="JD13" s="21">
        <v>179815</v>
      </c>
      <c r="JE13" s="21">
        <v>176540</v>
      </c>
      <c r="JF13" s="21">
        <v>176974</v>
      </c>
      <c r="JG13" s="21">
        <v>168684</v>
      </c>
      <c r="JH13" s="21">
        <v>181134</v>
      </c>
      <c r="JI13" s="21">
        <v>176327</v>
      </c>
      <c r="JJ13" s="21">
        <v>128621</v>
      </c>
      <c r="JK13" s="21">
        <v>175859</v>
      </c>
      <c r="JL13" s="21">
        <v>178811</v>
      </c>
      <c r="JM13" s="21">
        <v>176435</v>
      </c>
      <c r="JN13" s="21">
        <v>175299</v>
      </c>
      <c r="JO13" s="21">
        <v>176105</v>
      </c>
      <c r="JP13" s="21">
        <v>174407</v>
      </c>
      <c r="JQ13" s="21">
        <v>132816</v>
      </c>
      <c r="JR13" s="21">
        <v>179624</v>
      </c>
      <c r="JS13" s="21">
        <v>180588</v>
      </c>
      <c r="JT13" s="21">
        <v>180193</v>
      </c>
      <c r="JU13" s="21">
        <v>182976</v>
      </c>
      <c r="JV13" s="21">
        <v>181695</v>
      </c>
      <c r="JW13" s="21">
        <v>176829</v>
      </c>
      <c r="JX13" s="21">
        <v>137792</v>
      </c>
      <c r="JY13" s="21">
        <v>185478</v>
      </c>
      <c r="JZ13" s="21">
        <v>185608</v>
      </c>
      <c r="KA13" s="21">
        <v>187449</v>
      </c>
      <c r="KB13" s="21">
        <v>186783</v>
      </c>
      <c r="KC13" s="21">
        <v>184909</v>
      </c>
      <c r="KD13" s="21">
        <v>165889</v>
      </c>
      <c r="KE13" s="21">
        <v>139633</v>
      </c>
      <c r="KF13" s="21">
        <v>173660</v>
      </c>
      <c r="KG13" s="21">
        <v>160370</v>
      </c>
      <c r="KH13" s="21">
        <v>177430</v>
      </c>
      <c r="KI13" s="21">
        <v>174203</v>
      </c>
      <c r="KJ13" s="21">
        <v>173079</v>
      </c>
      <c r="KK13" s="21">
        <v>161962</v>
      </c>
      <c r="KL13" s="21">
        <v>135298</v>
      </c>
      <c r="KM13" s="21">
        <v>164622</v>
      </c>
      <c r="KN13" s="21">
        <v>163752</v>
      </c>
      <c r="KO13" s="21">
        <v>163991</v>
      </c>
      <c r="KP13" s="21">
        <v>170453</v>
      </c>
      <c r="KQ13" s="21">
        <v>159785</v>
      </c>
      <c r="KR13" s="21">
        <v>140107</v>
      </c>
      <c r="KS13" s="21">
        <v>133782</v>
      </c>
      <c r="KT13" s="21">
        <v>177203</v>
      </c>
      <c r="KU13" s="21">
        <v>174166</v>
      </c>
      <c r="KV13" s="21">
        <v>176316</v>
      </c>
      <c r="KW13" s="21">
        <v>173892</v>
      </c>
      <c r="KX13" s="21">
        <v>183195</v>
      </c>
      <c r="KY13" s="21">
        <v>174795</v>
      </c>
      <c r="KZ13" s="21">
        <v>138310</v>
      </c>
      <c r="LA13" s="21">
        <v>177155</v>
      </c>
      <c r="LB13" s="21">
        <v>176613</v>
      </c>
      <c r="LC13" s="21">
        <v>172773</v>
      </c>
      <c r="LD13" s="21">
        <v>168783</v>
      </c>
      <c r="LE13" s="21">
        <v>181743</v>
      </c>
      <c r="LF13" s="21">
        <v>171042</v>
      </c>
      <c r="LG13" s="21">
        <v>134953</v>
      </c>
      <c r="LH13" s="21">
        <v>174309</v>
      </c>
      <c r="LI13" s="21">
        <v>176158</v>
      </c>
      <c r="LJ13" s="21">
        <v>171708</v>
      </c>
      <c r="LK13" s="21">
        <v>172053</v>
      </c>
      <c r="LL13" s="21">
        <v>167950</v>
      </c>
      <c r="LM13" s="21">
        <v>166422</v>
      </c>
      <c r="LN13" s="21">
        <v>148824</v>
      </c>
      <c r="LO13" s="21">
        <v>170323</v>
      </c>
      <c r="LP13" s="21">
        <v>168665</v>
      </c>
      <c r="LQ13" s="21">
        <v>177619</v>
      </c>
      <c r="LR13" s="21">
        <v>168119</v>
      </c>
      <c r="LS13" s="21">
        <v>163260</v>
      </c>
      <c r="LT13" s="21">
        <v>162868</v>
      </c>
      <c r="LU13" s="21">
        <v>133595</v>
      </c>
      <c r="LV13" s="21">
        <v>153357</v>
      </c>
      <c r="LW13" s="21">
        <v>151552</v>
      </c>
      <c r="LX13" s="21">
        <v>151553</v>
      </c>
      <c r="LY13" s="21">
        <v>148061</v>
      </c>
      <c r="LZ13" s="21">
        <v>152347</v>
      </c>
      <c r="MA13" s="21">
        <v>147980</v>
      </c>
      <c r="MB13" s="21">
        <v>148858</v>
      </c>
      <c r="MC13" s="21">
        <v>137972</v>
      </c>
      <c r="MD13" s="21">
        <v>149448</v>
      </c>
      <c r="ME13" s="21">
        <v>146686</v>
      </c>
      <c r="MF13" s="21">
        <v>124605</v>
      </c>
      <c r="MG13" s="21">
        <v>150110</v>
      </c>
      <c r="MH13" s="21">
        <v>156047</v>
      </c>
      <c r="MI13" s="21">
        <v>135798</v>
      </c>
      <c r="MJ13" s="21">
        <v>147670</v>
      </c>
      <c r="MK13" s="21">
        <v>142918</v>
      </c>
      <c r="ML13" s="21">
        <v>148537</v>
      </c>
      <c r="MM13" s="21">
        <v>145159</v>
      </c>
      <c r="MN13" s="21">
        <v>147871</v>
      </c>
      <c r="MO13" s="21">
        <v>141219</v>
      </c>
      <c r="MP13" s="21">
        <v>131959</v>
      </c>
      <c r="MQ13" s="21">
        <v>142336</v>
      </c>
      <c r="MR13" s="21">
        <v>140087</v>
      </c>
      <c r="MS13" s="21">
        <v>139549</v>
      </c>
      <c r="MT13" s="21">
        <v>143195</v>
      </c>
      <c r="MU13" s="21">
        <v>142365</v>
      </c>
      <c r="MV13" s="21">
        <v>130025</v>
      </c>
      <c r="MW13" s="21">
        <v>129761</v>
      </c>
      <c r="MX13" s="21">
        <v>141858</v>
      </c>
      <c r="MY13" s="21">
        <v>141195</v>
      </c>
      <c r="MZ13" s="21">
        <v>142496</v>
      </c>
      <c r="NA13" s="21">
        <v>136032</v>
      </c>
      <c r="NB13" s="21">
        <v>133825</v>
      </c>
      <c r="NC13" s="21">
        <v>134446</v>
      </c>
      <c r="ND13" s="21">
        <v>124343</v>
      </c>
      <c r="NE13" s="21">
        <v>136196</v>
      </c>
      <c r="NF13" s="21">
        <v>136968</v>
      </c>
      <c r="NG13" s="21">
        <v>135278</v>
      </c>
      <c r="NH13" s="21">
        <v>124154</v>
      </c>
      <c r="NI13" s="21">
        <v>130249</v>
      </c>
      <c r="NJ13" s="21">
        <v>123729</v>
      </c>
      <c r="NK13" s="21">
        <v>121149</v>
      </c>
      <c r="NL13" s="21">
        <v>132329</v>
      </c>
      <c r="NM13" s="21">
        <v>120944</v>
      </c>
      <c r="NN13" s="21">
        <v>105544</v>
      </c>
      <c r="NO13" s="21">
        <v>107689</v>
      </c>
      <c r="NP13" s="21">
        <v>118254</v>
      </c>
      <c r="NQ13" s="21">
        <v>114989</v>
      </c>
      <c r="NR13" s="21">
        <v>101624</v>
      </c>
      <c r="NS13" s="21">
        <v>128089</v>
      </c>
      <c r="NT13" s="21">
        <v>127084</v>
      </c>
      <c r="NU13" s="21">
        <v>124684</v>
      </c>
      <c r="NV13" s="21">
        <v>128424</v>
      </c>
      <c r="NW13" s="21">
        <v>127074</v>
      </c>
      <c r="NX13" s="21">
        <v>123054</v>
      </c>
      <c r="NY13" s="21">
        <v>116639</v>
      </c>
      <c r="NZ13" s="21">
        <v>102434</v>
      </c>
      <c r="OA13" s="21">
        <v>116179</v>
      </c>
      <c r="OB13" s="21">
        <v>117184</v>
      </c>
      <c r="OC13" s="21">
        <v>101184</v>
      </c>
      <c r="OD13" s="21">
        <v>110329</v>
      </c>
      <c r="OE13" s="21">
        <v>112328</v>
      </c>
      <c r="OF13" s="21">
        <v>112424</v>
      </c>
      <c r="OG13" s="21">
        <v>122169</v>
      </c>
      <c r="OH13" s="21">
        <v>123564</v>
      </c>
      <c r="OI13" s="21">
        <v>132979</v>
      </c>
      <c r="OJ13" s="21">
        <v>133409</v>
      </c>
      <c r="OK13" s="21">
        <v>133739</v>
      </c>
      <c r="OL13" s="21">
        <v>96954</v>
      </c>
      <c r="OM13" s="21">
        <v>113954</v>
      </c>
      <c r="ON13" s="21">
        <v>112854</v>
      </c>
      <c r="OO13" s="21">
        <v>110354</v>
      </c>
      <c r="OP13" s="21">
        <v>112380</v>
      </c>
      <c r="OQ13" s="21">
        <v>114580</v>
      </c>
      <c r="OR13" s="21">
        <v>100580</v>
      </c>
      <c r="OS13" s="21">
        <v>121580</v>
      </c>
      <c r="OT13" s="21">
        <v>114580</v>
      </c>
      <c r="OU13" s="21">
        <v>118520</v>
      </c>
      <c r="OV13" s="21">
        <v>129724</v>
      </c>
      <c r="OW13" s="21">
        <v>132726</v>
      </c>
      <c r="OX13" s="21">
        <v>122580</v>
      </c>
      <c r="OY13" s="21">
        <v>124580</v>
      </c>
      <c r="OZ13" s="21">
        <v>113240</v>
      </c>
      <c r="PA13" s="21">
        <v>109530</v>
      </c>
      <c r="PB13" s="21">
        <v>129890</v>
      </c>
      <c r="PC13" s="21">
        <v>139960</v>
      </c>
      <c r="PD13" s="21">
        <v>129466</v>
      </c>
      <c r="PE13" s="21">
        <v>126466</v>
      </c>
      <c r="PF13" s="21">
        <v>131700</v>
      </c>
      <c r="PG13" s="21">
        <v>119820</v>
      </c>
      <c r="PH13" s="21">
        <v>115604</v>
      </c>
      <c r="PI13" s="21">
        <v>124300</v>
      </c>
      <c r="PJ13" s="21">
        <v>135260</v>
      </c>
      <c r="PK13" s="21">
        <v>137240</v>
      </c>
      <c r="PL13" s="21">
        <v>132260</v>
      </c>
      <c r="PM13" s="21">
        <v>123200</v>
      </c>
      <c r="PN13" s="21">
        <v>112960</v>
      </c>
      <c r="PO13" s="21">
        <v>109870</v>
      </c>
      <c r="PP13" s="21">
        <v>125040</v>
      </c>
      <c r="PQ13" s="21">
        <v>132430</v>
      </c>
      <c r="PR13" s="21">
        <v>133210</v>
      </c>
      <c r="PS13" s="21">
        <v>131240</v>
      </c>
      <c r="PT13" s="21">
        <v>138400</v>
      </c>
      <c r="PU13" s="21">
        <v>125240</v>
      </c>
      <c r="PV13" s="21">
        <v>122510</v>
      </c>
      <c r="PW13" s="77">
        <v>138130</v>
      </c>
      <c r="PX13" s="77">
        <v>139640</v>
      </c>
      <c r="PY13" s="77">
        <v>129210</v>
      </c>
      <c r="PZ13" s="77">
        <v>121540</v>
      </c>
      <c r="QA13" s="77">
        <v>119320</v>
      </c>
      <c r="QB13" s="77">
        <v>116540</v>
      </c>
      <c r="QC13" s="77">
        <v>114120</v>
      </c>
      <c r="QD13" s="77">
        <v>129740</v>
      </c>
      <c r="QE13" s="77">
        <v>126490</v>
      </c>
      <c r="QF13" s="77">
        <v>134370</v>
      </c>
      <c r="QG13" s="77">
        <v>138930</v>
      </c>
      <c r="QH13" s="77">
        <v>136710</v>
      </c>
      <c r="QI13" s="77">
        <v>117426</v>
      </c>
      <c r="QJ13" s="77">
        <v>112460</v>
      </c>
      <c r="QK13" s="77">
        <v>119870</v>
      </c>
      <c r="QL13" s="77">
        <v>123540</v>
      </c>
      <c r="QM13" s="77">
        <v>125720</v>
      </c>
      <c r="QN13" s="77">
        <v>128260</v>
      </c>
      <c r="QO13" s="77">
        <v>129790</v>
      </c>
      <c r="QP13" s="77">
        <v>116740</v>
      </c>
      <c r="QQ13" s="77">
        <v>113230</v>
      </c>
      <c r="QR13" s="77">
        <v>119870</v>
      </c>
      <c r="QS13" s="77">
        <v>124240</v>
      </c>
      <c r="QT13" s="77">
        <v>132740</v>
      </c>
      <c r="QU13" s="77">
        <v>129620</v>
      </c>
      <c r="QV13" s="77">
        <v>125330</v>
      </c>
      <c r="QW13" s="77">
        <v>118286</v>
      </c>
      <c r="QX13" s="77">
        <v>113142</v>
      </c>
      <c r="QY13" s="77">
        <v>119850</v>
      </c>
      <c r="QZ13" s="77">
        <v>112140</v>
      </c>
      <c r="RA13" s="77">
        <v>118730</v>
      </c>
      <c r="RB13" s="77">
        <v>120140</v>
      </c>
      <c r="RC13" s="77">
        <v>121275</v>
      </c>
      <c r="RD13" s="77">
        <v>68100</v>
      </c>
      <c r="RE13" s="77">
        <v>45990</v>
      </c>
      <c r="RF13" s="77">
        <v>56034</v>
      </c>
      <c r="RG13" s="77">
        <v>40395</v>
      </c>
      <c r="RH13" s="77">
        <v>45008</v>
      </c>
      <c r="RI13" s="77">
        <v>51391</v>
      </c>
      <c r="RJ13" s="77">
        <v>40320</v>
      </c>
      <c r="RK13" s="77">
        <v>40275</v>
      </c>
      <c r="RL13" s="77">
        <v>40880</v>
      </c>
      <c r="RM13" s="77">
        <v>47429</v>
      </c>
      <c r="RN13" s="77">
        <v>48640</v>
      </c>
      <c r="RO13" s="77">
        <v>60674</v>
      </c>
      <c r="RP13" s="77">
        <v>44870</v>
      </c>
      <c r="RQ13" s="77">
        <v>45703</v>
      </c>
      <c r="RR13" s="77">
        <v>36643</v>
      </c>
      <c r="RS13" s="77">
        <v>29134</v>
      </c>
      <c r="RT13" s="77">
        <v>39544</v>
      </c>
      <c r="RU13" s="77">
        <v>42034</v>
      </c>
      <c r="RV13" s="77">
        <v>47669</v>
      </c>
      <c r="RW13" s="77">
        <v>44899</v>
      </c>
      <c r="RX13" s="77">
        <v>42784</v>
      </c>
      <c r="RY13" s="77">
        <v>25849</v>
      </c>
      <c r="RZ13" s="77">
        <v>23589</v>
      </c>
      <c r="SA13" s="77">
        <v>33714</v>
      </c>
      <c r="SB13" s="77">
        <v>32924</v>
      </c>
      <c r="SC13" s="77">
        <v>33020</v>
      </c>
      <c r="SD13" s="77">
        <v>37134</v>
      </c>
      <c r="SE13" s="77">
        <v>41819</v>
      </c>
      <c r="SF13" s="77">
        <v>33329</v>
      </c>
      <c r="SG13" s="77">
        <v>26629</v>
      </c>
      <c r="SH13" s="77">
        <v>36149</v>
      </c>
      <c r="SI13" s="77">
        <v>42399</v>
      </c>
      <c r="SJ13" s="77">
        <v>44734</v>
      </c>
      <c r="SK13" s="77">
        <v>45969</v>
      </c>
      <c r="SL13" s="77">
        <v>47039</v>
      </c>
      <c r="SM13" s="77">
        <v>39209</v>
      </c>
      <c r="SN13" s="77">
        <v>26404</v>
      </c>
      <c r="SO13" s="77">
        <v>37274</v>
      </c>
      <c r="SP13" s="77">
        <v>41149</v>
      </c>
      <c r="SQ13" s="77">
        <v>43159</v>
      </c>
      <c r="SR13" s="77">
        <v>42949</v>
      </c>
      <c r="SS13" s="77">
        <v>48669</v>
      </c>
      <c r="ST13" s="77">
        <v>32564</v>
      </c>
      <c r="SU13" s="77">
        <v>26114</v>
      </c>
      <c r="SV13" s="77">
        <v>44404</v>
      </c>
      <c r="SW13" s="77">
        <v>45019</v>
      </c>
      <c r="SX13" s="77">
        <v>36109</v>
      </c>
      <c r="SY13" s="77">
        <v>42519</v>
      </c>
      <c r="SZ13" s="77">
        <v>45504</v>
      </c>
      <c r="TA13" s="77">
        <v>30824</v>
      </c>
      <c r="TB13" s="77">
        <v>26749</v>
      </c>
      <c r="TC13" s="77">
        <v>44629</v>
      </c>
      <c r="TD13" s="77">
        <v>45679</v>
      </c>
      <c r="TE13" s="77">
        <v>46269</v>
      </c>
      <c r="TF13" s="77">
        <v>43104</v>
      </c>
      <c r="TG13" s="77">
        <v>41874</v>
      </c>
      <c r="TH13" s="77">
        <v>33479</v>
      </c>
      <c r="TI13" s="77">
        <v>27389</v>
      </c>
      <c r="TJ13" s="77">
        <v>43104</v>
      </c>
      <c r="TK13" s="77">
        <v>45184</v>
      </c>
      <c r="TL13" s="77">
        <v>44159</v>
      </c>
      <c r="TM13" s="77">
        <v>48369</v>
      </c>
      <c r="TN13" s="77">
        <v>47159</v>
      </c>
      <c r="TO13" s="77">
        <v>31988</v>
      </c>
      <c r="TP13" s="77">
        <v>25014</v>
      </c>
      <c r="TQ13" s="77">
        <v>40739</v>
      </c>
      <c r="TR13" s="77">
        <v>43829</v>
      </c>
      <c r="TS13" s="77">
        <v>42349</v>
      </c>
      <c r="TT13" s="77">
        <v>40739</v>
      </c>
      <c r="TU13" s="77">
        <v>45989</v>
      </c>
      <c r="TV13" s="77">
        <v>24024</v>
      </c>
      <c r="TW13" s="77">
        <v>25224</v>
      </c>
      <c r="TX13" s="77">
        <v>42639</v>
      </c>
      <c r="TY13" s="77">
        <v>45349</v>
      </c>
      <c r="TZ13" s="77">
        <v>47809</v>
      </c>
      <c r="UA13" s="77">
        <v>45149</v>
      </c>
      <c r="UB13" s="77">
        <v>46104</v>
      </c>
      <c r="UC13" s="77">
        <v>30309</v>
      </c>
      <c r="UD13" s="77">
        <v>27559</v>
      </c>
      <c r="UE13" s="77">
        <v>42194</v>
      </c>
      <c r="UF13" s="77">
        <v>43569</v>
      </c>
      <c r="UG13" s="77">
        <v>44344</v>
      </c>
      <c r="UH13" s="77">
        <v>47664</v>
      </c>
      <c r="UI13" s="77">
        <v>46919</v>
      </c>
      <c r="UJ13" s="77">
        <v>39169</v>
      </c>
      <c r="UK13" s="77">
        <v>26839</v>
      </c>
      <c r="UL13" s="77">
        <v>42549</v>
      </c>
      <c r="UM13" s="77">
        <v>42564</v>
      </c>
      <c r="UN13" s="77">
        <v>43884</v>
      </c>
      <c r="UO13" s="89">
        <v>42894</v>
      </c>
      <c r="UP13" s="79">
        <v>38374</v>
      </c>
      <c r="UQ13" s="79">
        <v>27139</v>
      </c>
      <c r="UR13" s="79">
        <v>23044</v>
      </c>
      <c r="US13" s="79">
        <v>21675</v>
      </c>
      <c r="UT13" s="79">
        <v>23295</v>
      </c>
      <c r="UU13" s="79">
        <v>24290</v>
      </c>
      <c r="UV13" s="79">
        <v>24960</v>
      </c>
      <c r="UW13" s="79">
        <v>24080</v>
      </c>
      <c r="UX13" s="79">
        <v>17545</v>
      </c>
      <c r="UY13" s="79">
        <v>14609</v>
      </c>
      <c r="UZ13" s="79">
        <v>19585</v>
      </c>
      <c r="VA13" s="79">
        <v>14730</v>
      </c>
      <c r="VB13" s="79">
        <v>14285</v>
      </c>
      <c r="VC13" s="79">
        <v>14175</v>
      </c>
      <c r="VD13" s="79">
        <v>13110</v>
      </c>
      <c r="VE13" s="79">
        <v>12510</v>
      </c>
      <c r="VF13" s="79">
        <v>9280</v>
      </c>
      <c r="VG13" s="79">
        <v>10055</v>
      </c>
      <c r="VH13" s="79">
        <v>13280</v>
      </c>
      <c r="VI13" s="79">
        <v>13630</v>
      </c>
    </row>
    <row r="14" spans="1:581" ht="15" customHeight="1" x14ac:dyDescent="0.2">
      <c r="A14" s="18" t="s">
        <v>6</v>
      </c>
      <c r="B14" s="18" t="s">
        <v>53</v>
      </c>
      <c r="C14" s="18" t="s">
        <v>23</v>
      </c>
      <c r="D14" s="18" t="s">
        <v>8</v>
      </c>
      <c r="E14" s="18" t="s">
        <v>11</v>
      </c>
      <c r="F14" s="18" t="s">
        <v>113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8">
        <v>2489</v>
      </c>
      <c r="CJ14" s="28">
        <v>1889</v>
      </c>
      <c r="CK14" s="28">
        <v>3601</v>
      </c>
      <c r="CL14" s="28">
        <v>3557</v>
      </c>
      <c r="CM14" s="28">
        <v>2850</v>
      </c>
      <c r="CN14" s="28">
        <v>2419</v>
      </c>
      <c r="CO14" s="28">
        <v>2581</v>
      </c>
      <c r="CP14" s="28">
        <v>1883</v>
      </c>
      <c r="CQ14" s="28">
        <v>4968</v>
      </c>
      <c r="CR14" s="28">
        <v>2438</v>
      </c>
      <c r="CS14" s="28">
        <v>2323</v>
      </c>
      <c r="CT14" s="28">
        <v>19285</v>
      </c>
      <c r="CU14" s="28">
        <v>20778</v>
      </c>
      <c r="CV14" s="28">
        <v>18395</v>
      </c>
      <c r="CW14" s="28">
        <v>14377</v>
      </c>
      <c r="CX14" s="28">
        <v>9529</v>
      </c>
      <c r="CY14" s="28">
        <v>11683</v>
      </c>
      <c r="CZ14" s="28">
        <v>18428</v>
      </c>
      <c r="DA14" s="28">
        <v>17641</v>
      </c>
      <c r="DB14" s="28">
        <v>18510</v>
      </c>
      <c r="DC14" s="28">
        <v>15420</v>
      </c>
      <c r="DD14" s="28">
        <v>10429</v>
      </c>
      <c r="DE14" s="28">
        <v>6003</v>
      </c>
      <c r="DF14" s="28">
        <v>12098</v>
      </c>
      <c r="DG14" s="28">
        <v>12620</v>
      </c>
      <c r="DH14" s="28">
        <v>12757</v>
      </c>
      <c r="DI14" s="28">
        <v>12644</v>
      </c>
      <c r="DJ14" s="28">
        <v>12483</v>
      </c>
      <c r="DK14" s="28">
        <v>13329</v>
      </c>
      <c r="DL14" s="28">
        <v>8411</v>
      </c>
      <c r="DM14" s="28">
        <v>23764</v>
      </c>
      <c r="DN14" s="28">
        <v>25428</v>
      </c>
      <c r="DO14" s="28">
        <v>25822</v>
      </c>
      <c r="DP14" s="28">
        <v>22550</v>
      </c>
      <c r="DQ14" s="28">
        <v>22271</v>
      </c>
      <c r="DR14" s="28">
        <v>15892</v>
      </c>
      <c r="DS14" s="28">
        <v>13128</v>
      </c>
      <c r="DT14" s="28">
        <v>23561</v>
      </c>
      <c r="DU14" s="28">
        <v>22557</v>
      </c>
      <c r="DV14" s="28">
        <v>19973</v>
      </c>
      <c r="DW14" s="28">
        <v>24164</v>
      </c>
      <c r="DX14" s="28">
        <v>19707</v>
      </c>
      <c r="DY14" s="28">
        <v>19607</v>
      </c>
      <c r="DZ14" s="28">
        <v>15062</v>
      </c>
      <c r="EA14" s="28">
        <v>20671</v>
      </c>
      <c r="EB14" s="28">
        <v>24906</v>
      </c>
      <c r="EC14" s="28">
        <v>20989</v>
      </c>
      <c r="ED14" s="28">
        <v>26449</v>
      </c>
      <c r="EE14" s="28">
        <v>25489</v>
      </c>
      <c r="EF14" s="28">
        <v>20367</v>
      </c>
      <c r="EG14" s="28">
        <v>17117</v>
      </c>
      <c r="EH14" s="28">
        <v>23724</v>
      </c>
      <c r="EI14" s="28">
        <v>27477</v>
      </c>
      <c r="EJ14" s="28">
        <v>27811</v>
      </c>
      <c r="EK14" s="28">
        <v>29407</v>
      </c>
      <c r="EL14" s="28">
        <v>27438</v>
      </c>
      <c r="EM14" s="28">
        <v>23749</v>
      </c>
      <c r="EN14" s="28">
        <v>20529</v>
      </c>
      <c r="EO14" s="28">
        <v>29273</v>
      </c>
      <c r="EP14" s="28">
        <v>28776</v>
      </c>
      <c r="EQ14" s="28">
        <v>27458</v>
      </c>
      <c r="ER14" s="28">
        <v>28621</v>
      </c>
      <c r="ES14" s="28">
        <v>28672</v>
      </c>
      <c r="ET14" s="28">
        <v>23149</v>
      </c>
      <c r="EU14" s="28">
        <v>18578</v>
      </c>
      <c r="EV14" s="28">
        <v>29544</v>
      </c>
      <c r="EW14" s="28">
        <v>29020</v>
      </c>
      <c r="EX14" s="28">
        <v>30187</v>
      </c>
      <c r="EY14" s="28">
        <v>30548</v>
      </c>
      <c r="EZ14" s="28">
        <v>27770</v>
      </c>
      <c r="FA14" s="28">
        <v>27011</v>
      </c>
      <c r="FB14" s="28">
        <v>21652</v>
      </c>
      <c r="FC14" s="28">
        <v>34401</v>
      </c>
      <c r="FD14" s="28">
        <v>34264</v>
      </c>
      <c r="FE14" s="28">
        <v>42406</v>
      </c>
      <c r="FF14" s="28">
        <v>60031</v>
      </c>
      <c r="FG14" s="28">
        <v>34275</v>
      </c>
      <c r="FH14" s="28">
        <v>29217</v>
      </c>
      <c r="FI14" s="28">
        <v>26069</v>
      </c>
      <c r="FJ14" s="28">
        <v>35188</v>
      </c>
      <c r="FK14" s="28">
        <v>36114</v>
      </c>
      <c r="FL14" s="28">
        <v>33200</v>
      </c>
      <c r="FM14" s="28">
        <v>30134</v>
      </c>
      <c r="FN14" s="28">
        <v>32961</v>
      </c>
      <c r="FO14" s="28">
        <v>29308</v>
      </c>
      <c r="FP14" s="28">
        <v>22434</v>
      </c>
      <c r="FQ14" s="28">
        <v>25563</v>
      </c>
      <c r="FR14" s="28">
        <v>33046</v>
      </c>
      <c r="FS14" s="28">
        <v>34665</v>
      </c>
      <c r="FT14" s="28">
        <v>35874</v>
      </c>
      <c r="FU14" s="28">
        <v>36682</v>
      </c>
      <c r="FV14" s="28">
        <v>29781</v>
      </c>
      <c r="FW14" s="28">
        <v>27922</v>
      </c>
      <c r="FX14" s="28">
        <v>31851</v>
      </c>
      <c r="FY14" s="28">
        <v>35244</v>
      </c>
      <c r="FZ14" s="28">
        <v>37587</v>
      </c>
      <c r="GA14" s="28">
        <v>38404</v>
      </c>
      <c r="GB14" s="28">
        <v>37512</v>
      </c>
      <c r="GC14" s="28">
        <v>32795</v>
      </c>
      <c r="GD14" s="28">
        <v>29172</v>
      </c>
      <c r="GE14" s="28">
        <v>38349</v>
      </c>
      <c r="GF14" s="28">
        <v>35185</v>
      </c>
      <c r="GG14" s="28">
        <v>45290</v>
      </c>
      <c r="GH14" s="28">
        <v>44906</v>
      </c>
      <c r="GI14" s="28">
        <v>45451</v>
      </c>
      <c r="GJ14" s="28">
        <v>35179</v>
      </c>
      <c r="GK14" s="28">
        <v>33153</v>
      </c>
      <c r="GL14" s="28">
        <v>33435</v>
      </c>
      <c r="GM14" s="28">
        <v>39132</v>
      </c>
      <c r="GN14" s="28">
        <v>46512</v>
      </c>
      <c r="GO14" s="28">
        <v>46144</v>
      </c>
      <c r="GP14" s="28">
        <v>44478</v>
      </c>
      <c r="GQ14" s="28">
        <v>37605</v>
      </c>
      <c r="GR14" s="28">
        <v>34855</v>
      </c>
      <c r="GS14" s="28">
        <v>48293</v>
      </c>
      <c r="GT14" s="28">
        <v>45235</v>
      </c>
      <c r="GU14" s="28">
        <v>44787</v>
      </c>
      <c r="GV14" s="28">
        <v>47010</v>
      </c>
      <c r="GW14" s="28">
        <v>47295</v>
      </c>
      <c r="GX14" s="28">
        <v>40662</v>
      </c>
      <c r="GY14" s="28">
        <v>34672</v>
      </c>
      <c r="GZ14" s="28">
        <v>39880</v>
      </c>
      <c r="HA14" s="28">
        <v>46648</v>
      </c>
      <c r="HB14" s="28">
        <v>44705</v>
      </c>
      <c r="HC14" s="28">
        <v>46915</v>
      </c>
      <c r="HD14" s="28">
        <v>46423</v>
      </c>
      <c r="HE14" s="28">
        <v>38614</v>
      </c>
      <c r="HF14" s="28">
        <v>34195</v>
      </c>
      <c r="HG14" s="28">
        <v>37219</v>
      </c>
      <c r="HH14" s="28">
        <v>30987</v>
      </c>
      <c r="HI14" s="28">
        <v>45483</v>
      </c>
      <c r="HJ14" s="28">
        <v>49718</v>
      </c>
      <c r="HK14" s="28">
        <v>47734</v>
      </c>
      <c r="HL14" s="28">
        <v>43691</v>
      </c>
      <c r="HM14" s="28">
        <v>32360</v>
      </c>
      <c r="HN14" s="28">
        <v>48515</v>
      </c>
      <c r="HO14" s="28">
        <v>50777</v>
      </c>
      <c r="HP14" s="28">
        <v>41453</v>
      </c>
      <c r="HQ14" s="28">
        <v>54421</v>
      </c>
      <c r="HR14" s="28">
        <v>51885</v>
      </c>
      <c r="HS14" s="28">
        <v>37931</v>
      </c>
      <c r="HT14" s="28">
        <v>38601</v>
      </c>
      <c r="HU14" s="28">
        <v>52446</v>
      </c>
      <c r="HV14" s="28">
        <v>54053</v>
      </c>
      <c r="HW14" s="28">
        <v>33504</v>
      </c>
      <c r="HX14" s="28">
        <v>48928</v>
      </c>
      <c r="HY14" s="28">
        <v>51090</v>
      </c>
      <c r="HZ14" s="28">
        <v>40063</v>
      </c>
      <c r="IA14" s="28">
        <v>38978</v>
      </c>
      <c r="IB14" s="28">
        <v>51015</v>
      </c>
      <c r="IC14" s="28">
        <v>55865</v>
      </c>
      <c r="ID14" s="28">
        <v>50021</v>
      </c>
      <c r="IE14" s="28">
        <v>47506</v>
      </c>
      <c r="IF14" s="28">
        <v>52205</v>
      </c>
      <c r="IG14" s="28">
        <v>43377</v>
      </c>
      <c r="IH14" s="28">
        <v>33500</v>
      </c>
      <c r="II14" s="28">
        <v>43881</v>
      </c>
      <c r="IJ14" s="28">
        <v>42125</v>
      </c>
      <c r="IK14" s="28">
        <v>42598</v>
      </c>
      <c r="IL14" s="28">
        <v>46017</v>
      </c>
      <c r="IM14" s="28">
        <v>44819</v>
      </c>
      <c r="IN14" s="28">
        <v>37819</v>
      </c>
      <c r="IO14" s="28">
        <v>28600</v>
      </c>
      <c r="IP14" s="29">
        <v>45026</v>
      </c>
      <c r="IQ14" s="29">
        <v>32339</v>
      </c>
      <c r="IR14" s="29">
        <v>18277</v>
      </c>
      <c r="IS14" s="21">
        <v>49341</v>
      </c>
      <c r="IT14" s="21">
        <v>43472</v>
      </c>
      <c r="IU14" s="21">
        <v>51294</v>
      </c>
      <c r="IV14" s="21">
        <v>48527</v>
      </c>
      <c r="IW14" s="21">
        <v>48452</v>
      </c>
      <c r="IX14" s="21">
        <v>50684</v>
      </c>
      <c r="IY14" s="21">
        <v>48307</v>
      </c>
      <c r="IZ14" s="21">
        <v>41847</v>
      </c>
      <c r="JA14" s="21">
        <v>38851</v>
      </c>
      <c r="JB14" s="21">
        <v>53580</v>
      </c>
      <c r="JC14" s="21">
        <v>36800</v>
      </c>
      <c r="JD14" s="21">
        <v>48932</v>
      </c>
      <c r="JE14" s="21">
        <v>53678</v>
      </c>
      <c r="JF14" s="21">
        <v>57410</v>
      </c>
      <c r="JG14" s="21">
        <v>41281</v>
      </c>
      <c r="JH14" s="21">
        <v>33177</v>
      </c>
      <c r="JI14" s="21">
        <v>58149</v>
      </c>
      <c r="JJ14" s="21">
        <v>54325</v>
      </c>
      <c r="JK14" s="21">
        <v>54387</v>
      </c>
      <c r="JL14" s="21">
        <v>60323</v>
      </c>
      <c r="JM14" s="21">
        <v>43850</v>
      </c>
      <c r="JN14" s="21">
        <v>44299</v>
      </c>
      <c r="JO14" s="21">
        <v>42568</v>
      </c>
      <c r="JP14" s="21">
        <v>54392</v>
      </c>
      <c r="JQ14" s="21">
        <v>59343</v>
      </c>
      <c r="JR14" s="21">
        <v>58763</v>
      </c>
      <c r="JS14" s="21">
        <v>55758</v>
      </c>
      <c r="JT14" s="21">
        <v>52631</v>
      </c>
      <c r="JU14" s="21">
        <v>62245</v>
      </c>
      <c r="JV14" s="21">
        <v>55515</v>
      </c>
      <c r="JW14" s="21">
        <v>49341</v>
      </c>
      <c r="JX14" s="21">
        <v>43472</v>
      </c>
      <c r="JY14" s="21">
        <v>51294</v>
      </c>
      <c r="JZ14" s="21">
        <v>48527</v>
      </c>
      <c r="KA14" s="21">
        <v>48452</v>
      </c>
      <c r="KB14" s="21">
        <v>50684</v>
      </c>
      <c r="KC14" s="21">
        <v>48307</v>
      </c>
      <c r="KD14" s="21">
        <v>41847</v>
      </c>
      <c r="KE14" s="21">
        <v>38851</v>
      </c>
      <c r="KF14" s="21">
        <v>53580</v>
      </c>
      <c r="KG14" s="21">
        <v>36800</v>
      </c>
      <c r="KH14" s="21">
        <v>48932</v>
      </c>
      <c r="KI14" s="21">
        <v>53678</v>
      </c>
      <c r="KJ14" s="21">
        <v>57410</v>
      </c>
      <c r="KK14" s="21">
        <v>41281</v>
      </c>
      <c r="KL14" s="21">
        <v>33177</v>
      </c>
      <c r="KM14" s="21">
        <v>58149</v>
      </c>
      <c r="KN14" s="21">
        <v>54325</v>
      </c>
      <c r="KO14" s="21">
        <v>54387</v>
      </c>
      <c r="KP14" s="21">
        <v>60323</v>
      </c>
      <c r="KQ14" s="21">
        <v>43850</v>
      </c>
      <c r="KR14" s="21">
        <v>44299</v>
      </c>
      <c r="KS14" s="21">
        <v>42568</v>
      </c>
      <c r="KT14" s="21">
        <v>54392</v>
      </c>
      <c r="KU14" s="21">
        <v>59343</v>
      </c>
      <c r="KV14" s="21">
        <v>58763</v>
      </c>
      <c r="KW14" s="21">
        <v>55758</v>
      </c>
      <c r="KX14" s="21">
        <v>52631</v>
      </c>
      <c r="KY14" s="21">
        <v>47756</v>
      </c>
      <c r="KZ14" s="21">
        <v>38718</v>
      </c>
      <c r="LA14" s="21">
        <v>55673</v>
      </c>
      <c r="LB14" s="21">
        <v>55070</v>
      </c>
      <c r="LC14" s="21">
        <v>56155</v>
      </c>
      <c r="LD14" s="21">
        <v>51785</v>
      </c>
      <c r="LE14" s="21">
        <v>51992</v>
      </c>
      <c r="LF14" s="21">
        <v>48174</v>
      </c>
      <c r="LG14" s="21">
        <v>40516</v>
      </c>
      <c r="LH14" s="21">
        <v>53236</v>
      </c>
      <c r="LI14" s="21">
        <v>44423</v>
      </c>
      <c r="LJ14" s="21">
        <v>52620</v>
      </c>
      <c r="LK14" s="21">
        <v>51838</v>
      </c>
      <c r="LL14" s="21">
        <v>52658</v>
      </c>
      <c r="LM14" s="21">
        <v>34325</v>
      </c>
      <c r="LN14" s="21">
        <v>40606</v>
      </c>
      <c r="LO14" s="21">
        <v>52759</v>
      </c>
      <c r="LP14" s="21">
        <v>52848</v>
      </c>
      <c r="LQ14" s="21">
        <v>57486</v>
      </c>
      <c r="LR14" s="21">
        <v>53075</v>
      </c>
      <c r="LS14" s="21">
        <v>49884</v>
      </c>
      <c r="LT14" s="21">
        <v>32661</v>
      </c>
      <c r="LU14" s="21">
        <v>34644</v>
      </c>
      <c r="LV14" s="21">
        <v>48414</v>
      </c>
      <c r="LW14" s="21">
        <v>55650</v>
      </c>
      <c r="LX14" s="21">
        <v>40574</v>
      </c>
      <c r="LY14" s="21">
        <v>46892</v>
      </c>
      <c r="LZ14" s="21">
        <v>45779</v>
      </c>
      <c r="MA14" s="21">
        <v>46333</v>
      </c>
      <c r="MB14" s="21">
        <v>45021</v>
      </c>
      <c r="MC14" s="21">
        <v>56202</v>
      </c>
      <c r="MD14" s="21">
        <v>57797</v>
      </c>
      <c r="ME14" s="21">
        <v>53701</v>
      </c>
      <c r="MF14" s="21">
        <v>56755</v>
      </c>
      <c r="MG14" s="21">
        <v>55988</v>
      </c>
      <c r="MH14" s="21">
        <v>42545</v>
      </c>
      <c r="MI14" s="21">
        <v>39938</v>
      </c>
      <c r="MJ14" s="21">
        <v>48625</v>
      </c>
      <c r="MK14" s="21">
        <v>54235</v>
      </c>
      <c r="ML14" s="21">
        <v>55954</v>
      </c>
      <c r="MM14" s="21">
        <v>44146</v>
      </c>
      <c r="MN14" s="21">
        <v>43778</v>
      </c>
      <c r="MO14" s="21">
        <v>41702</v>
      </c>
      <c r="MP14" s="21">
        <v>38931</v>
      </c>
      <c r="MQ14" s="21">
        <v>48379</v>
      </c>
      <c r="MR14" s="21">
        <v>55289</v>
      </c>
      <c r="MS14" s="21">
        <v>52994</v>
      </c>
      <c r="MT14" s="21">
        <v>55826</v>
      </c>
      <c r="MU14" s="21">
        <v>55362</v>
      </c>
      <c r="MV14" s="21">
        <v>41736</v>
      </c>
      <c r="MW14" s="21">
        <v>36320</v>
      </c>
      <c r="MX14" s="21">
        <v>47415</v>
      </c>
      <c r="MY14" s="21">
        <v>46106</v>
      </c>
      <c r="MZ14" s="21">
        <v>42937</v>
      </c>
      <c r="NA14" s="21">
        <v>40874</v>
      </c>
      <c r="NB14" s="21">
        <v>39896</v>
      </c>
      <c r="NC14" s="21">
        <v>35728</v>
      </c>
      <c r="ND14" s="21">
        <v>27145</v>
      </c>
      <c r="NE14" s="21">
        <v>37262</v>
      </c>
      <c r="NF14" s="21">
        <v>37932</v>
      </c>
      <c r="NG14" s="21">
        <v>42467</v>
      </c>
      <c r="NH14" s="21">
        <v>30349</v>
      </c>
      <c r="NI14" s="21">
        <v>33786</v>
      </c>
      <c r="NJ14" s="21">
        <v>36630</v>
      </c>
      <c r="NK14" s="21">
        <v>37067</v>
      </c>
      <c r="NL14" s="21">
        <v>49504</v>
      </c>
      <c r="NM14" s="21">
        <v>54629</v>
      </c>
      <c r="NN14" s="21">
        <v>37016</v>
      </c>
      <c r="NO14" s="21">
        <v>30958</v>
      </c>
      <c r="NP14" s="21">
        <v>38106</v>
      </c>
      <c r="NQ14" s="21">
        <v>29672</v>
      </c>
      <c r="NR14" s="21">
        <v>26695</v>
      </c>
      <c r="NS14" s="21">
        <v>40003</v>
      </c>
      <c r="NT14" s="21">
        <v>34366</v>
      </c>
      <c r="NU14" s="21">
        <v>38803</v>
      </c>
      <c r="NV14" s="21">
        <v>40142</v>
      </c>
      <c r="NW14" s="21">
        <v>40385</v>
      </c>
      <c r="NX14" s="21">
        <v>35068</v>
      </c>
      <c r="NY14" s="21">
        <v>30362</v>
      </c>
      <c r="NZ14" s="21">
        <v>40472</v>
      </c>
      <c r="OA14" s="21">
        <v>41590</v>
      </c>
      <c r="OB14" s="21">
        <v>39373</v>
      </c>
      <c r="OC14" s="21">
        <v>39480</v>
      </c>
      <c r="OD14" s="21">
        <v>35419</v>
      </c>
      <c r="OE14" s="21">
        <v>30786</v>
      </c>
      <c r="OF14" s="21">
        <v>24920</v>
      </c>
      <c r="OG14" s="21">
        <v>38460</v>
      </c>
      <c r="OH14" s="21">
        <v>40260</v>
      </c>
      <c r="OI14" s="21">
        <v>34538</v>
      </c>
      <c r="OJ14" s="21">
        <v>41741</v>
      </c>
      <c r="OK14" s="21">
        <v>38883</v>
      </c>
      <c r="OL14" s="21">
        <v>35308</v>
      </c>
      <c r="OM14" s="21">
        <v>28006</v>
      </c>
      <c r="ON14" s="21">
        <v>40361</v>
      </c>
      <c r="OO14" s="21">
        <v>44393</v>
      </c>
      <c r="OP14" s="21">
        <v>40834</v>
      </c>
      <c r="OQ14" s="21">
        <v>37083</v>
      </c>
      <c r="OR14" s="21">
        <v>45060</v>
      </c>
      <c r="OS14" s="21">
        <v>34788</v>
      </c>
      <c r="OT14" s="21">
        <v>31928</v>
      </c>
      <c r="OU14" s="21">
        <v>46284</v>
      </c>
      <c r="OV14" s="21">
        <v>46078</v>
      </c>
      <c r="OW14" s="21">
        <v>48699</v>
      </c>
      <c r="OX14" s="21">
        <v>44284</v>
      </c>
      <c r="OY14" s="21">
        <v>37632</v>
      </c>
      <c r="OZ14" s="21">
        <v>33364</v>
      </c>
      <c r="PA14" s="21">
        <v>33857</v>
      </c>
      <c r="PB14" s="21">
        <v>48234</v>
      </c>
      <c r="PC14" s="21">
        <v>45137</v>
      </c>
      <c r="PD14" s="21">
        <v>48598</v>
      </c>
      <c r="PE14" s="21">
        <v>50283</v>
      </c>
      <c r="PF14" s="21">
        <v>39227</v>
      </c>
      <c r="PG14" s="21">
        <v>36864</v>
      </c>
      <c r="PH14" s="21">
        <v>32090</v>
      </c>
      <c r="PI14" s="21">
        <v>50580</v>
      </c>
      <c r="PJ14" s="21">
        <v>50549</v>
      </c>
      <c r="PK14" s="21">
        <v>50368</v>
      </c>
      <c r="PL14" s="21">
        <v>51950</v>
      </c>
      <c r="PM14" s="21">
        <v>38799</v>
      </c>
      <c r="PN14" s="21">
        <v>37141</v>
      </c>
      <c r="PO14" s="21">
        <v>35770</v>
      </c>
      <c r="PP14" s="21">
        <v>52071</v>
      </c>
      <c r="PQ14" s="21">
        <v>52941</v>
      </c>
      <c r="PR14" s="21">
        <v>51874</v>
      </c>
      <c r="PS14" s="77">
        <v>55611</v>
      </c>
      <c r="PT14" s="77">
        <v>56019</v>
      </c>
      <c r="PU14" s="77">
        <v>40930</v>
      </c>
      <c r="PV14" s="77">
        <v>36427</v>
      </c>
      <c r="PW14" s="77">
        <v>55175</v>
      </c>
      <c r="PX14" s="77">
        <v>57220</v>
      </c>
      <c r="PY14" s="77">
        <v>55458</v>
      </c>
      <c r="PZ14" s="77">
        <v>57353</v>
      </c>
      <c r="QA14" s="77">
        <v>57705</v>
      </c>
      <c r="QB14" s="77">
        <v>43461</v>
      </c>
      <c r="QC14" s="77">
        <v>36987</v>
      </c>
      <c r="QD14" s="77">
        <v>55382</v>
      </c>
      <c r="QE14" s="77">
        <v>56516</v>
      </c>
      <c r="QF14" s="77">
        <v>58479</v>
      </c>
      <c r="QG14" s="77">
        <v>60329</v>
      </c>
      <c r="QH14" s="77">
        <v>57133</v>
      </c>
      <c r="QI14" s="77">
        <v>44381</v>
      </c>
      <c r="QJ14" s="77">
        <v>38067</v>
      </c>
      <c r="QK14" s="77">
        <v>53317</v>
      </c>
      <c r="QL14" s="77">
        <v>56530</v>
      </c>
      <c r="QM14" s="77">
        <v>56466</v>
      </c>
      <c r="QN14" s="77">
        <v>54666</v>
      </c>
      <c r="QO14" s="77">
        <v>56858</v>
      </c>
      <c r="QP14" s="77">
        <v>47574</v>
      </c>
      <c r="QQ14" s="77">
        <v>37940</v>
      </c>
      <c r="QR14" s="77">
        <v>55106</v>
      </c>
      <c r="QS14" s="77">
        <v>55102</v>
      </c>
      <c r="QT14" s="77">
        <v>53559</v>
      </c>
      <c r="QU14" s="77">
        <v>55764</v>
      </c>
      <c r="QV14" s="77">
        <v>57797</v>
      </c>
      <c r="QW14" s="77">
        <v>45154</v>
      </c>
      <c r="QX14" s="77">
        <v>36204</v>
      </c>
      <c r="QY14" s="77">
        <v>52551</v>
      </c>
      <c r="QZ14" s="77">
        <v>41577</v>
      </c>
      <c r="RA14" s="77">
        <v>45895</v>
      </c>
      <c r="RB14" s="77">
        <v>51505</v>
      </c>
      <c r="RC14" s="77">
        <v>47004</v>
      </c>
      <c r="RD14" s="77">
        <v>33031</v>
      </c>
      <c r="RE14" s="77">
        <v>27729</v>
      </c>
      <c r="RF14" s="77">
        <v>31679</v>
      </c>
      <c r="RG14" s="77">
        <v>23405</v>
      </c>
      <c r="RH14" s="77">
        <v>23560</v>
      </c>
      <c r="RI14" s="77">
        <v>24456</v>
      </c>
      <c r="RJ14" s="77">
        <v>34492</v>
      </c>
      <c r="RK14" s="77">
        <v>30554</v>
      </c>
      <c r="RL14" s="77">
        <v>27303</v>
      </c>
      <c r="RM14" s="77">
        <v>40941</v>
      </c>
      <c r="RN14" s="77">
        <v>39763</v>
      </c>
      <c r="RO14" s="77">
        <v>37433</v>
      </c>
      <c r="RP14" s="77">
        <v>38685</v>
      </c>
      <c r="RQ14" s="77">
        <v>35035</v>
      </c>
      <c r="RR14" s="77">
        <v>29627</v>
      </c>
      <c r="RS14" s="77">
        <v>23984</v>
      </c>
      <c r="RT14" s="77">
        <v>35763</v>
      </c>
      <c r="RU14" s="77">
        <v>32805</v>
      </c>
      <c r="RV14" s="77">
        <v>35160</v>
      </c>
      <c r="RW14" s="77">
        <v>31610</v>
      </c>
      <c r="RX14" s="77">
        <v>34997</v>
      </c>
      <c r="RY14" s="77">
        <v>22826</v>
      </c>
      <c r="RZ14" s="77">
        <v>22809</v>
      </c>
      <c r="SA14" s="77">
        <v>28610</v>
      </c>
      <c r="SB14" s="77">
        <v>26339</v>
      </c>
      <c r="SC14" s="77">
        <v>30366</v>
      </c>
      <c r="SD14" s="77">
        <v>30992</v>
      </c>
      <c r="SE14" s="77">
        <v>34201</v>
      </c>
      <c r="SF14" s="77">
        <v>26854</v>
      </c>
      <c r="SG14" s="77">
        <v>21641</v>
      </c>
      <c r="SH14" s="77">
        <v>31632</v>
      </c>
      <c r="SI14" s="77">
        <v>34011</v>
      </c>
      <c r="SJ14" s="77">
        <v>29530</v>
      </c>
      <c r="SK14" s="77">
        <v>32284</v>
      </c>
      <c r="SL14" s="77">
        <v>32929</v>
      </c>
      <c r="SM14" s="77">
        <v>25645</v>
      </c>
      <c r="SN14" s="77">
        <v>20504</v>
      </c>
      <c r="SO14" s="77">
        <v>32579</v>
      </c>
      <c r="SP14" s="77">
        <v>31775</v>
      </c>
      <c r="SQ14" s="77">
        <v>30538</v>
      </c>
      <c r="SR14" s="77">
        <v>32638</v>
      </c>
      <c r="SS14" s="77">
        <v>31632</v>
      </c>
      <c r="ST14" s="77">
        <v>25598</v>
      </c>
      <c r="SU14" s="77">
        <v>21643</v>
      </c>
      <c r="SV14" s="77">
        <v>32004</v>
      </c>
      <c r="SW14" s="77">
        <v>32238</v>
      </c>
      <c r="SX14" s="77">
        <v>25880</v>
      </c>
      <c r="SY14" s="77">
        <v>30118</v>
      </c>
      <c r="SZ14" s="77">
        <v>33304</v>
      </c>
      <c r="TA14" s="77">
        <v>27667</v>
      </c>
      <c r="TB14" s="77">
        <v>22324</v>
      </c>
      <c r="TC14" s="77">
        <v>33049</v>
      </c>
      <c r="TD14" s="77">
        <v>33554</v>
      </c>
      <c r="TE14" s="77">
        <v>35166</v>
      </c>
      <c r="TF14" s="77">
        <v>25394</v>
      </c>
      <c r="TG14" s="77">
        <v>34946</v>
      </c>
      <c r="TH14" s="77">
        <v>27725</v>
      </c>
      <c r="TI14" s="77">
        <v>22914</v>
      </c>
      <c r="TJ14" s="77">
        <v>34736</v>
      </c>
      <c r="TK14" s="77">
        <v>35458</v>
      </c>
      <c r="TL14" s="77">
        <v>35132</v>
      </c>
      <c r="TM14" s="77">
        <v>35057</v>
      </c>
      <c r="TN14" s="77">
        <v>33834</v>
      </c>
      <c r="TO14" s="77">
        <v>27415</v>
      </c>
      <c r="TP14" s="77">
        <v>20983</v>
      </c>
      <c r="TQ14" s="77">
        <v>33893</v>
      </c>
      <c r="TR14" s="77">
        <v>35245</v>
      </c>
      <c r="TS14" s="77">
        <v>34513</v>
      </c>
      <c r="TT14" s="77">
        <v>35949</v>
      </c>
      <c r="TU14" s="77">
        <v>35633</v>
      </c>
      <c r="TV14" s="77">
        <v>27316</v>
      </c>
      <c r="TW14" s="77">
        <v>21717</v>
      </c>
      <c r="TX14" s="77">
        <v>33309</v>
      </c>
      <c r="TY14" s="77">
        <v>32366</v>
      </c>
      <c r="TZ14" s="77">
        <v>33601</v>
      </c>
      <c r="UA14" s="77">
        <v>32692</v>
      </c>
      <c r="UB14" s="77">
        <v>31864</v>
      </c>
      <c r="UC14" s="77">
        <v>26102</v>
      </c>
      <c r="UD14" s="77">
        <v>21609</v>
      </c>
      <c r="UE14" s="77">
        <v>33401</v>
      </c>
      <c r="UF14" s="77">
        <v>29910</v>
      </c>
      <c r="UG14" s="77">
        <v>33409</v>
      </c>
      <c r="UH14" s="77">
        <v>25312</v>
      </c>
      <c r="UI14" s="77">
        <v>24520</v>
      </c>
      <c r="UJ14" s="77">
        <v>18937</v>
      </c>
      <c r="UK14" s="77">
        <v>13880</v>
      </c>
      <c r="UL14" s="77">
        <v>24113</v>
      </c>
      <c r="UM14" s="77">
        <v>22694</v>
      </c>
      <c r="UN14" s="77">
        <v>23229</v>
      </c>
      <c r="UO14" s="89">
        <v>22941</v>
      </c>
      <c r="UP14" s="79">
        <v>22229</v>
      </c>
      <c r="UQ14" s="79">
        <v>17208</v>
      </c>
      <c r="UR14" s="79">
        <v>12909</v>
      </c>
      <c r="US14" s="79">
        <v>20530</v>
      </c>
      <c r="UT14" s="79">
        <v>19736</v>
      </c>
      <c r="UU14" s="79">
        <v>19848</v>
      </c>
      <c r="UV14" s="79">
        <v>18242</v>
      </c>
      <c r="UW14" s="79">
        <v>19572</v>
      </c>
      <c r="UX14" s="79">
        <v>15268</v>
      </c>
      <c r="UY14" s="79">
        <v>11872</v>
      </c>
      <c r="UZ14" s="79">
        <v>19698</v>
      </c>
      <c r="VA14" s="79">
        <v>19541</v>
      </c>
      <c r="VB14" s="79">
        <v>15293</v>
      </c>
      <c r="VC14" s="79">
        <v>17348</v>
      </c>
      <c r="VD14" s="79">
        <v>10698</v>
      </c>
      <c r="VE14" s="79">
        <v>5234</v>
      </c>
      <c r="VF14" s="79">
        <v>3453</v>
      </c>
      <c r="VG14" s="79">
        <v>4239</v>
      </c>
      <c r="VH14" s="79">
        <v>5508</v>
      </c>
      <c r="VI14" s="79">
        <v>3485</v>
      </c>
    </row>
    <row r="15" spans="1:581" ht="15" customHeight="1" x14ac:dyDescent="0.2">
      <c r="A15" s="18" t="s">
        <v>16</v>
      </c>
      <c r="B15" s="18" t="s">
        <v>53</v>
      </c>
      <c r="C15" s="18" t="s">
        <v>23</v>
      </c>
      <c r="D15" s="18" t="s">
        <v>17</v>
      </c>
      <c r="E15" s="18" t="s">
        <v>18</v>
      </c>
      <c r="F15" s="18" t="s">
        <v>29</v>
      </c>
      <c r="G15" s="30" t="s">
        <v>72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91"/>
      <c r="UQ15" s="91"/>
      <c r="UR15" s="91"/>
      <c r="US15" s="91"/>
      <c r="UT15" s="91"/>
      <c r="UU15" s="91"/>
      <c r="UV15" s="91"/>
      <c r="UW15" s="91"/>
      <c r="UX15" s="91"/>
      <c r="UY15" s="91"/>
      <c r="UZ15" s="91"/>
      <c r="VA15" s="91"/>
      <c r="VB15" s="91"/>
      <c r="VC15" s="91"/>
      <c r="VD15" s="91"/>
      <c r="VE15" s="91"/>
      <c r="VF15" s="91"/>
      <c r="VG15" s="91"/>
      <c r="VH15" s="91"/>
      <c r="VI15" s="91"/>
    </row>
    <row r="16" spans="1:581" ht="15" customHeight="1" x14ac:dyDescent="0.2">
      <c r="A16" s="18" t="s">
        <v>16</v>
      </c>
      <c r="B16" s="18" t="s">
        <v>53</v>
      </c>
      <c r="C16" s="18" t="s">
        <v>23</v>
      </c>
      <c r="D16" s="18" t="s">
        <v>17</v>
      </c>
      <c r="E16" s="18" t="s">
        <v>18</v>
      </c>
      <c r="F16" s="18" t="s">
        <v>22</v>
      </c>
      <c r="G16" s="30" t="s">
        <v>72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</row>
    <row r="17" spans="1:581" ht="15" customHeight="1" x14ac:dyDescent="0.2">
      <c r="A17" s="18" t="s">
        <v>6</v>
      </c>
      <c r="B17" s="18" t="s">
        <v>30</v>
      </c>
      <c r="C17" s="18" t="s">
        <v>7</v>
      </c>
      <c r="D17" s="18" t="s">
        <v>8</v>
      </c>
      <c r="E17" s="18" t="s">
        <v>31</v>
      </c>
      <c r="F17" s="18" t="s">
        <v>32</v>
      </c>
      <c r="G17" s="24" t="s">
        <v>13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0">
        <v>172</v>
      </c>
      <c r="BP17" s="20">
        <v>219</v>
      </c>
      <c r="BQ17" s="20">
        <v>194</v>
      </c>
      <c r="BR17" s="20">
        <v>197</v>
      </c>
      <c r="BS17" s="20">
        <v>263</v>
      </c>
      <c r="BT17" s="20">
        <v>243</v>
      </c>
      <c r="BU17" s="20">
        <v>209</v>
      </c>
      <c r="BV17" s="20">
        <v>195</v>
      </c>
      <c r="BW17" s="20">
        <v>195</v>
      </c>
      <c r="BX17" s="20">
        <v>145</v>
      </c>
      <c r="BY17" s="20">
        <v>158</v>
      </c>
      <c r="BZ17" s="20">
        <v>152</v>
      </c>
      <c r="CA17" s="20">
        <v>199</v>
      </c>
      <c r="CB17" s="20">
        <v>172</v>
      </c>
      <c r="CC17" s="20">
        <v>199</v>
      </c>
      <c r="CD17" s="20">
        <v>150</v>
      </c>
      <c r="CE17" s="20">
        <v>53</v>
      </c>
      <c r="CF17" s="30" t="s">
        <v>73</v>
      </c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</row>
    <row r="18" spans="1:581" ht="15" customHeight="1" x14ac:dyDescent="0.2">
      <c r="A18" s="18" t="s">
        <v>6</v>
      </c>
      <c r="B18" s="18" t="s">
        <v>30</v>
      </c>
      <c r="C18" s="18" t="s">
        <v>23</v>
      </c>
      <c r="D18" s="18" t="s">
        <v>8</v>
      </c>
      <c r="E18" s="18" t="s">
        <v>31</v>
      </c>
      <c r="F18" s="31" t="s">
        <v>33</v>
      </c>
      <c r="G18" s="19">
        <v>29518</v>
      </c>
      <c r="H18" s="19">
        <v>30794</v>
      </c>
      <c r="I18" s="19">
        <v>31036</v>
      </c>
      <c r="J18" s="19">
        <v>20236</v>
      </c>
      <c r="K18" s="19">
        <v>17066</v>
      </c>
      <c r="L18" s="19">
        <v>30918</v>
      </c>
      <c r="M18" s="19">
        <v>31588</v>
      </c>
      <c r="N18" s="19">
        <v>32104</v>
      </c>
      <c r="O18" s="19">
        <v>32202</v>
      </c>
      <c r="P18" s="19">
        <v>31130</v>
      </c>
      <c r="Q18" s="19">
        <v>19269</v>
      </c>
      <c r="R18" s="19">
        <v>17724</v>
      </c>
      <c r="S18" s="19">
        <v>32353</v>
      </c>
      <c r="T18" s="19">
        <v>32484</v>
      </c>
      <c r="U18" s="19">
        <v>32504</v>
      </c>
      <c r="V18" s="19">
        <v>31211</v>
      </c>
      <c r="W18" s="19">
        <v>32282</v>
      </c>
      <c r="X18" s="19">
        <v>20185</v>
      </c>
      <c r="Y18" s="19">
        <v>17625</v>
      </c>
      <c r="Z18" s="19">
        <v>32273</v>
      </c>
      <c r="AA18" s="19">
        <v>31241</v>
      </c>
      <c r="AB18" s="19">
        <v>31176</v>
      </c>
      <c r="AC18" s="19">
        <v>30949</v>
      </c>
      <c r="AD18" s="19">
        <v>29082</v>
      </c>
      <c r="AE18" s="19">
        <v>21797</v>
      </c>
      <c r="AF18" s="19">
        <v>16671</v>
      </c>
      <c r="AG18" s="19">
        <v>30785</v>
      </c>
      <c r="AH18" s="19">
        <v>30732</v>
      </c>
      <c r="AI18" s="19">
        <v>30441</v>
      </c>
      <c r="AJ18" s="19">
        <v>29946</v>
      </c>
      <c r="AK18" s="19">
        <v>30221</v>
      </c>
      <c r="AL18" s="19">
        <v>16977</v>
      </c>
      <c r="AM18" s="19">
        <v>14427</v>
      </c>
      <c r="AN18" s="19">
        <v>30783</v>
      </c>
      <c r="AO18" s="19">
        <v>29630</v>
      </c>
      <c r="AP18" s="19">
        <v>29371</v>
      </c>
      <c r="AQ18" s="19">
        <v>29772</v>
      </c>
      <c r="AR18" s="19">
        <v>30232</v>
      </c>
      <c r="AS18" s="19">
        <v>18307</v>
      </c>
      <c r="AT18" s="19">
        <v>15300</v>
      </c>
      <c r="AU18" s="19">
        <v>16362</v>
      </c>
      <c r="AV18" s="19">
        <v>28812</v>
      </c>
      <c r="AW18" s="19">
        <v>27638</v>
      </c>
      <c r="AX18" s="19">
        <v>28490</v>
      </c>
      <c r="AY18" s="19">
        <v>28932</v>
      </c>
      <c r="AZ18" s="19">
        <v>16195</v>
      </c>
      <c r="BA18" s="19">
        <v>13932</v>
      </c>
      <c r="BB18" s="19">
        <v>28068</v>
      </c>
      <c r="BC18" s="19">
        <v>27871</v>
      </c>
      <c r="BD18" s="19">
        <v>27064</v>
      </c>
      <c r="BE18" s="19">
        <v>26641</v>
      </c>
      <c r="BF18" s="19">
        <v>26339</v>
      </c>
      <c r="BG18" s="19">
        <v>15248</v>
      </c>
      <c r="BH18" s="19">
        <v>13558</v>
      </c>
      <c r="BI18" s="19">
        <v>27338</v>
      </c>
      <c r="BJ18" s="19">
        <v>26707</v>
      </c>
      <c r="BK18" s="19">
        <v>25558</v>
      </c>
      <c r="BL18" s="19">
        <v>24200</v>
      </c>
      <c r="BM18" s="19">
        <v>24399</v>
      </c>
      <c r="BN18" s="19">
        <v>14728</v>
      </c>
      <c r="BO18" s="20">
        <v>10172</v>
      </c>
      <c r="BP18" s="20">
        <v>20085</v>
      </c>
      <c r="BQ18" s="20">
        <v>20352</v>
      </c>
      <c r="BR18" s="20">
        <v>20051</v>
      </c>
      <c r="BS18" s="20">
        <v>18295</v>
      </c>
      <c r="BT18" s="20">
        <v>18211</v>
      </c>
      <c r="BU18" s="20">
        <v>10314</v>
      </c>
      <c r="BV18" s="20">
        <v>8377</v>
      </c>
      <c r="BW18" s="20">
        <v>18449</v>
      </c>
      <c r="BX18" s="20">
        <v>18374</v>
      </c>
      <c r="BY18" s="20">
        <v>16698</v>
      </c>
      <c r="BZ18" s="20">
        <v>16967</v>
      </c>
      <c r="CA18" s="20">
        <v>16020</v>
      </c>
      <c r="CB18" s="20">
        <v>7020</v>
      </c>
      <c r="CC18" s="20">
        <v>3926</v>
      </c>
      <c r="CD18" s="20">
        <v>16388</v>
      </c>
      <c r="CE18" s="20">
        <v>14076</v>
      </c>
      <c r="CF18" s="20">
        <v>14099</v>
      </c>
      <c r="CG18" s="20">
        <v>12901</v>
      </c>
      <c r="CH18" s="20">
        <v>11593</v>
      </c>
      <c r="CI18" s="20">
        <v>3099</v>
      </c>
      <c r="CJ18" s="20">
        <v>3169</v>
      </c>
      <c r="CK18" s="20">
        <v>10050</v>
      </c>
      <c r="CL18" s="20">
        <v>8557</v>
      </c>
      <c r="CM18" s="20">
        <v>8251</v>
      </c>
      <c r="CN18" s="20">
        <v>7100</v>
      </c>
      <c r="CO18" s="20">
        <v>5650</v>
      </c>
      <c r="CP18" s="32">
        <v>0</v>
      </c>
      <c r="CQ18" s="32">
        <v>0</v>
      </c>
      <c r="CR18" s="20">
        <v>5215</v>
      </c>
      <c r="CS18" s="20">
        <v>5750</v>
      </c>
      <c r="CT18" s="20">
        <v>5835</v>
      </c>
      <c r="CU18" s="20">
        <v>5150</v>
      </c>
      <c r="CV18" s="20">
        <v>4620</v>
      </c>
      <c r="CW18" s="32">
        <v>0</v>
      </c>
      <c r="CX18" s="32">
        <v>0</v>
      </c>
      <c r="CY18" s="32">
        <v>0</v>
      </c>
      <c r="CZ18" s="20">
        <v>4451</v>
      </c>
      <c r="DA18" s="20">
        <v>4565</v>
      </c>
      <c r="DB18" s="20">
        <v>4933</v>
      </c>
      <c r="DC18" s="20">
        <v>4275</v>
      </c>
      <c r="DD18" s="33">
        <v>0</v>
      </c>
      <c r="DE18" s="33">
        <v>0</v>
      </c>
      <c r="DF18" s="21">
        <v>2865</v>
      </c>
      <c r="DG18" s="21">
        <v>3420</v>
      </c>
      <c r="DH18" s="21">
        <v>4002</v>
      </c>
      <c r="DI18" s="21">
        <v>3845</v>
      </c>
      <c r="DJ18" s="21">
        <v>4125</v>
      </c>
      <c r="DK18" s="33">
        <v>0</v>
      </c>
      <c r="DL18" s="33">
        <v>0</v>
      </c>
      <c r="DM18" s="21">
        <v>4158</v>
      </c>
      <c r="DN18" s="21">
        <v>4425</v>
      </c>
      <c r="DO18" s="21">
        <v>4200</v>
      </c>
      <c r="DP18" s="21">
        <v>4165</v>
      </c>
      <c r="DQ18" s="21">
        <v>3735</v>
      </c>
      <c r="DR18" s="33">
        <v>0</v>
      </c>
      <c r="DS18" s="33">
        <v>0</v>
      </c>
      <c r="DT18" s="21">
        <v>4378</v>
      </c>
      <c r="DU18" s="21">
        <v>4121</v>
      </c>
      <c r="DV18" s="21">
        <v>4373</v>
      </c>
      <c r="DW18" s="21">
        <v>4250</v>
      </c>
      <c r="DX18" s="21">
        <v>1970</v>
      </c>
      <c r="DY18" s="33">
        <v>0</v>
      </c>
      <c r="DZ18" s="33">
        <v>0</v>
      </c>
      <c r="EA18" s="33">
        <v>0</v>
      </c>
      <c r="EB18" s="21">
        <v>5530</v>
      </c>
      <c r="EC18" s="33">
        <v>0</v>
      </c>
      <c r="ED18" s="21">
        <v>5125</v>
      </c>
      <c r="EE18" s="21">
        <v>5341</v>
      </c>
      <c r="EF18" s="33">
        <v>0</v>
      </c>
      <c r="EG18" s="33">
        <v>0</v>
      </c>
      <c r="EH18" s="21">
        <v>2982</v>
      </c>
      <c r="EI18" s="21">
        <v>5325</v>
      </c>
      <c r="EJ18" s="21">
        <v>5435</v>
      </c>
      <c r="EK18" s="21">
        <v>5651</v>
      </c>
      <c r="EL18" s="21">
        <v>5656</v>
      </c>
      <c r="EM18" s="33">
        <v>0</v>
      </c>
      <c r="EN18" s="33">
        <v>0</v>
      </c>
      <c r="EO18" s="21">
        <v>6125</v>
      </c>
      <c r="EP18" s="21">
        <v>6570</v>
      </c>
      <c r="EQ18" s="21">
        <v>6485</v>
      </c>
      <c r="ER18" s="21">
        <v>7071</v>
      </c>
      <c r="ES18" s="21">
        <v>7271</v>
      </c>
      <c r="ET18" s="33">
        <v>0</v>
      </c>
      <c r="EU18" s="33">
        <v>0</v>
      </c>
      <c r="EV18" s="21">
        <v>7125</v>
      </c>
      <c r="EW18" s="21">
        <v>7299</v>
      </c>
      <c r="EX18" s="21">
        <v>7597</v>
      </c>
      <c r="EY18" s="21">
        <v>7863</v>
      </c>
      <c r="EZ18" s="21">
        <v>7659</v>
      </c>
      <c r="FA18" s="21">
        <v>1875</v>
      </c>
      <c r="FB18" s="33">
        <v>0</v>
      </c>
      <c r="FC18" s="29">
        <v>7801</v>
      </c>
      <c r="FD18" s="29">
        <v>8212</v>
      </c>
      <c r="FE18" s="29">
        <v>2250</v>
      </c>
      <c r="FF18" s="29">
        <v>8350</v>
      </c>
      <c r="FG18" s="29">
        <v>8560</v>
      </c>
      <c r="FH18" s="29">
        <v>2350</v>
      </c>
      <c r="FI18" s="29">
        <v>0</v>
      </c>
      <c r="FJ18" s="29">
        <v>8850</v>
      </c>
      <c r="FK18" s="29">
        <v>8725</v>
      </c>
      <c r="FL18" s="29">
        <v>9150</v>
      </c>
      <c r="FM18" s="29">
        <v>9931</v>
      </c>
      <c r="FN18" s="29">
        <v>9970</v>
      </c>
      <c r="FO18" s="29">
        <v>3650</v>
      </c>
      <c r="FP18" s="29">
        <v>0</v>
      </c>
      <c r="FQ18" s="29">
        <v>9200</v>
      </c>
      <c r="FR18" s="29">
        <v>10135</v>
      </c>
      <c r="FS18" s="29">
        <v>10134</v>
      </c>
      <c r="FT18" s="29">
        <v>10355</v>
      </c>
      <c r="FU18" s="29">
        <v>10265</v>
      </c>
      <c r="FV18" s="29">
        <v>3850</v>
      </c>
      <c r="FW18" s="29">
        <v>0</v>
      </c>
      <c r="FX18" s="29">
        <v>10145</v>
      </c>
      <c r="FY18" s="29">
        <v>10700</v>
      </c>
      <c r="FZ18" s="29">
        <v>11000</v>
      </c>
      <c r="GA18" s="29">
        <v>10820</v>
      </c>
      <c r="GB18" s="29">
        <v>11359</v>
      </c>
      <c r="GC18" s="29">
        <v>4560</v>
      </c>
      <c r="GD18" s="29">
        <v>0</v>
      </c>
      <c r="GE18" s="29">
        <v>11150</v>
      </c>
      <c r="GF18" s="29">
        <v>12259</v>
      </c>
      <c r="GG18" s="29">
        <v>13350</v>
      </c>
      <c r="GH18" s="29">
        <v>13650</v>
      </c>
      <c r="GI18" s="29">
        <v>14617</v>
      </c>
      <c r="GJ18" s="29">
        <v>5630</v>
      </c>
      <c r="GK18" s="29">
        <v>0</v>
      </c>
      <c r="GL18" s="29">
        <v>5652</v>
      </c>
      <c r="GM18" s="29">
        <v>7721</v>
      </c>
      <c r="GN18" s="29">
        <v>14201</v>
      </c>
      <c r="GO18" s="29">
        <v>14445</v>
      </c>
      <c r="GP18" s="29">
        <v>14455</v>
      </c>
      <c r="GQ18" s="29">
        <v>4802</v>
      </c>
      <c r="GR18" s="29">
        <v>0</v>
      </c>
      <c r="GS18" s="29">
        <v>14241</v>
      </c>
      <c r="GT18" s="29">
        <v>14765</v>
      </c>
      <c r="GU18" s="29">
        <v>15101</v>
      </c>
      <c r="GV18" s="29">
        <v>15190</v>
      </c>
      <c r="GW18" s="29">
        <v>14622</v>
      </c>
      <c r="GX18" s="29">
        <v>4913</v>
      </c>
      <c r="GY18" s="29">
        <v>0</v>
      </c>
      <c r="GZ18" s="29">
        <v>14450</v>
      </c>
      <c r="HA18" s="29">
        <v>14145</v>
      </c>
      <c r="HB18" s="29">
        <v>14835</v>
      </c>
      <c r="HC18" s="29">
        <v>14403</v>
      </c>
      <c r="HD18" s="29">
        <v>14201</v>
      </c>
      <c r="HE18" s="29">
        <v>4230</v>
      </c>
      <c r="HF18" s="29">
        <v>0</v>
      </c>
      <c r="HG18" s="29">
        <v>5105</v>
      </c>
      <c r="HH18" s="29">
        <v>5465</v>
      </c>
      <c r="HI18" s="29">
        <v>14105</v>
      </c>
      <c r="HJ18" s="29">
        <v>14510</v>
      </c>
      <c r="HK18" s="29">
        <v>14265</v>
      </c>
      <c r="HL18" s="29">
        <v>5437</v>
      </c>
      <c r="HM18" s="29">
        <v>0</v>
      </c>
      <c r="HN18" s="29">
        <v>14235</v>
      </c>
      <c r="HO18" s="29">
        <v>15120</v>
      </c>
      <c r="HP18" s="29">
        <v>15055</v>
      </c>
      <c r="HQ18" s="29">
        <v>14850</v>
      </c>
      <c r="HR18" s="29">
        <v>15276</v>
      </c>
      <c r="HS18" s="29">
        <v>4750</v>
      </c>
      <c r="HT18" s="29">
        <v>0</v>
      </c>
      <c r="HU18" s="29">
        <v>15317</v>
      </c>
      <c r="HV18" s="29">
        <v>14212</v>
      </c>
      <c r="HW18" s="29">
        <v>4860</v>
      </c>
      <c r="HX18" s="29">
        <v>14860</v>
      </c>
      <c r="HY18" s="29">
        <v>14823</v>
      </c>
      <c r="HZ18" s="29">
        <v>4370</v>
      </c>
      <c r="IA18" s="29">
        <v>0</v>
      </c>
      <c r="IB18" s="29">
        <v>14870</v>
      </c>
      <c r="IC18" s="29">
        <v>14863</v>
      </c>
      <c r="ID18" s="29">
        <v>14600</v>
      </c>
      <c r="IE18" s="29">
        <v>15639</v>
      </c>
      <c r="IF18" s="29">
        <v>15472</v>
      </c>
      <c r="IG18" s="29">
        <v>4860</v>
      </c>
      <c r="IH18" s="29">
        <v>0</v>
      </c>
      <c r="II18" s="29">
        <v>16674</v>
      </c>
      <c r="IJ18" s="29">
        <v>16650</v>
      </c>
      <c r="IK18" s="29">
        <v>17100</v>
      </c>
      <c r="IL18" s="29">
        <v>16461</v>
      </c>
      <c r="IM18" s="29">
        <v>15854</v>
      </c>
      <c r="IN18" s="29">
        <v>5401</v>
      </c>
      <c r="IO18" s="29">
        <v>0</v>
      </c>
      <c r="IP18" s="29">
        <v>15257</v>
      </c>
      <c r="IQ18" s="29">
        <v>16505</v>
      </c>
      <c r="IR18" s="29">
        <v>16700</v>
      </c>
      <c r="IS18" s="29">
        <v>15387</v>
      </c>
      <c r="IT18" s="29">
        <v>5260</v>
      </c>
      <c r="IU18" s="29">
        <v>5125</v>
      </c>
      <c r="IV18" s="29">
        <v>0</v>
      </c>
      <c r="IW18" s="29">
        <v>4860</v>
      </c>
      <c r="IX18" s="29">
        <v>16865</v>
      </c>
      <c r="IY18" s="29">
        <v>16950</v>
      </c>
      <c r="IZ18" s="29">
        <v>16701</v>
      </c>
      <c r="JA18" s="29">
        <v>16875</v>
      </c>
      <c r="JB18" s="29">
        <v>5320</v>
      </c>
      <c r="JC18" s="29">
        <v>0</v>
      </c>
      <c r="JD18" s="29">
        <v>16522</v>
      </c>
      <c r="JE18" s="29">
        <v>17101</v>
      </c>
      <c r="JF18" s="29">
        <v>16950</v>
      </c>
      <c r="JG18" s="29">
        <v>16745</v>
      </c>
      <c r="JH18" s="29">
        <v>16405</v>
      </c>
      <c r="JI18" s="29">
        <v>6550</v>
      </c>
      <c r="JJ18" s="29">
        <v>0</v>
      </c>
      <c r="JK18" s="29">
        <v>17048</v>
      </c>
      <c r="JL18" s="29">
        <v>16808</v>
      </c>
      <c r="JM18" s="29">
        <v>16970</v>
      </c>
      <c r="JN18" s="29">
        <v>17208</v>
      </c>
      <c r="JO18" s="29">
        <v>16506</v>
      </c>
      <c r="JP18" s="29">
        <v>5759</v>
      </c>
      <c r="JQ18" s="29">
        <v>0</v>
      </c>
      <c r="JR18" s="29">
        <v>16485</v>
      </c>
      <c r="JS18" s="29">
        <v>17315</v>
      </c>
      <c r="JT18" s="29">
        <v>17432</v>
      </c>
      <c r="JU18" s="29">
        <v>17538</v>
      </c>
      <c r="JV18" s="29">
        <v>17599</v>
      </c>
      <c r="JW18" s="29">
        <v>6785</v>
      </c>
      <c r="JX18" s="29">
        <v>0</v>
      </c>
      <c r="JY18" s="29">
        <v>17193</v>
      </c>
      <c r="JZ18" s="29">
        <v>17519</v>
      </c>
      <c r="KA18" s="29">
        <v>17601</v>
      </c>
      <c r="KB18" s="29">
        <v>18089</v>
      </c>
      <c r="KC18" s="29">
        <v>17595</v>
      </c>
      <c r="KD18" s="29">
        <v>5150</v>
      </c>
      <c r="KE18" s="29">
        <v>0</v>
      </c>
      <c r="KF18" s="29">
        <v>15855</v>
      </c>
      <c r="KG18" s="29">
        <v>6125</v>
      </c>
      <c r="KH18" s="29">
        <v>16543</v>
      </c>
      <c r="KI18" s="29">
        <v>17237</v>
      </c>
      <c r="KJ18" s="29">
        <v>17547</v>
      </c>
      <c r="KK18" s="29">
        <v>3370</v>
      </c>
      <c r="KL18" s="29">
        <v>0</v>
      </c>
      <c r="KM18" s="29">
        <v>16345</v>
      </c>
      <c r="KN18" s="29">
        <v>17128</v>
      </c>
      <c r="KO18" s="29">
        <v>16126</v>
      </c>
      <c r="KP18" s="29">
        <v>16264</v>
      </c>
      <c r="KQ18" s="29">
        <v>7150</v>
      </c>
      <c r="KR18" s="29">
        <v>8950</v>
      </c>
      <c r="KS18" s="29">
        <v>0</v>
      </c>
      <c r="KT18" s="29">
        <v>17213</v>
      </c>
      <c r="KU18" s="29">
        <v>17248</v>
      </c>
      <c r="KV18" s="29">
        <v>17028</v>
      </c>
      <c r="KW18" s="29">
        <v>17455</v>
      </c>
      <c r="KX18" s="29">
        <v>17248</v>
      </c>
      <c r="KY18" s="29">
        <v>7124</v>
      </c>
      <c r="KZ18" s="29">
        <v>0</v>
      </c>
      <c r="LA18" s="29">
        <v>17149</v>
      </c>
      <c r="LB18" s="29">
        <v>17382</v>
      </c>
      <c r="LC18" s="29">
        <v>16853</v>
      </c>
      <c r="LD18" s="29">
        <v>17114</v>
      </c>
      <c r="LE18" s="29">
        <v>16795</v>
      </c>
      <c r="LF18" s="29">
        <v>7360</v>
      </c>
      <c r="LG18" s="29">
        <v>2100</v>
      </c>
      <c r="LH18" s="29">
        <v>17113</v>
      </c>
      <c r="LI18" s="29">
        <v>17361</v>
      </c>
      <c r="LJ18" s="29">
        <v>17026</v>
      </c>
      <c r="LK18" s="29">
        <v>17497</v>
      </c>
      <c r="LL18" s="29">
        <v>16753</v>
      </c>
      <c r="LM18" s="29">
        <v>6145</v>
      </c>
      <c r="LN18" s="29">
        <v>4531</v>
      </c>
      <c r="LO18" s="29">
        <v>16121</v>
      </c>
      <c r="LP18" s="29">
        <v>16271</v>
      </c>
      <c r="LQ18" s="29">
        <v>16593</v>
      </c>
      <c r="LR18" s="29">
        <v>10106</v>
      </c>
      <c r="LS18" s="29">
        <v>9875</v>
      </c>
      <c r="LT18" s="29">
        <v>6350</v>
      </c>
      <c r="LU18" s="29">
        <v>4212</v>
      </c>
      <c r="LV18" s="29">
        <v>15650</v>
      </c>
      <c r="LW18" s="29">
        <v>15299</v>
      </c>
      <c r="LX18" s="29">
        <v>15926</v>
      </c>
      <c r="LY18" s="29">
        <v>16982</v>
      </c>
      <c r="LZ18" s="29">
        <v>16125</v>
      </c>
      <c r="MA18" s="29">
        <v>5465</v>
      </c>
      <c r="MB18" s="29">
        <v>4517</v>
      </c>
      <c r="MC18" s="29">
        <v>17945</v>
      </c>
      <c r="MD18" s="29">
        <v>17128</v>
      </c>
      <c r="ME18" s="29">
        <v>16955</v>
      </c>
      <c r="MF18" s="29">
        <v>18491</v>
      </c>
      <c r="MG18" s="29">
        <v>18632</v>
      </c>
      <c r="MH18" s="29">
        <v>6755</v>
      </c>
      <c r="MI18" s="29">
        <v>4470</v>
      </c>
      <c r="MJ18" s="29">
        <v>15857</v>
      </c>
      <c r="MK18" s="29">
        <v>18894</v>
      </c>
      <c r="ML18" s="29">
        <v>18832</v>
      </c>
      <c r="MM18" s="29">
        <v>7324</v>
      </c>
      <c r="MN18" s="29">
        <v>7552</v>
      </c>
      <c r="MO18" s="29">
        <v>5431</v>
      </c>
      <c r="MP18" s="29">
        <v>5431</v>
      </c>
      <c r="MQ18" s="29">
        <v>17834</v>
      </c>
      <c r="MR18" s="29">
        <v>18158</v>
      </c>
      <c r="MS18" s="29">
        <v>18491</v>
      </c>
      <c r="MT18" s="29">
        <v>18227</v>
      </c>
      <c r="MU18" s="29">
        <v>18394</v>
      </c>
      <c r="MV18" s="29">
        <v>7385</v>
      </c>
      <c r="MW18" s="29">
        <v>4650</v>
      </c>
      <c r="MX18" s="29">
        <v>17651</v>
      </c>
      <c r="MY18" s="29">
        <v>16243</v>
      </c>
      <c r="MZ18" s="29">
        <v>15323</v>
      </c>
      <c r="NA18" s="29">
        <v>13234</v>
      </c>
      <c r="NB18" s="29">
        <v>12365</v>
      </c>
      <c r="NC18" s="29">
        <v>3225</v>
      </c>
      <c r="ND18" s="29">
        <v>2575</v>
      </c>
      <c r="NE18" s="29">
        <v>11175</v>
      </c>
      <c r="NF18" s="29">
        <v>11735</v>
      </c>
      <c r="NG18" s="29">
        <v>8240</v>
      </c>
      <c r="NH18" s="29">
        <v>3582</v>
      </c>
      <c r="NI18" s="29">
        <v>2432</v>
      </c>
      <c r="NJ18" s="29">
        <v>2512</v>
      </c>
      <c r="NK18" s="29">
        <v>2410</v>
      </c>
      <c r="NL18" s="29">
        <v>11170</v>
      </c>
      <c r="NM18" s="29">
        <v>8170</v>
      </c>
      <c r="NN18" s="29">
        <v>8842</v>
      </c>
      <c r="NO18" s="29">
        <v>8279</v>
      </c>
      <c r="NP18" s="29">
        <v>7670</v>
      </c>
      <c r="NQ18" s="29">
        <v>2714</v>
      </c>
      <c r="NR18" s="29">
        <v>1870</v>
      </c>
      <c r="NS18" s="29">
        <v>8115</v>
      </c>
      <c r="NT18" s="29">
        <v>8227</v>
      </c>
      <c r="NU18" s="29">
        <v>8712</v>
      </c>
      <c r="NV18" s="29">
        <v>8460</v>
      </c>
      <c r="NW18" s="29">
        <v>8329</v>
      </c>
      <c r="NX18" s="29">
        <v>2874</v>
      </c>
      <c r="NY18" s="29">
        <v>1795</v>
      </c>
      <c r="NZ18" s="29">
        <v>8487</v>
      </c>
      <c r="OA18" s="29">
        <v>9021</v>
      </c>
      <c r="OB18" s="29">
        <v>8624</v>
      </c>
      <c r="OC18" s="29">
        <v>8595</v>
      </c>
      <c r="OD18" s="29">
        <v>9026</v>
      </c>
      <c r="OE18" s="29">
        <v>2715</v>
      </c>
      <c r="OF18" s="29">
        <v>1845</v>
      </c>
      <c r="OG18" s="29">
        <v>8505</v>
      </c>
      <c r="OH18" s="29">
        <v>8935</v>
      </c>
      <c r="OI18" s="29">
        <v>9095</v>
      </c>
      <c r="OJ18" s="29">
        <v>8980</v>
      </c>
      <c r="OK18" s="29">
        <v>9137</v>
      </c>
      <c r="OL18" s="29">
        <v>3878</v>
      </c>
      <c r="OM18" s="29">
        <v>1995</v>
      </c>
      <c r="ON18" s="29">
        <v>9111</v>
      </c>
      <c r="OO18" s="29">
        <v>11352</v>
      </c>
      <c r="OP18" s="29">
        <v>11569</v>
      </c>
      <c r="OQ18" s="29">
        <v>11905</v>
      </c>
      <c r="OR18" s="29">
        <v>11197</v>
      </c>
      <c r="OS18" s="29">
        <v>4027</v>
      </c>
      <c r="OT18" s="29">
        <v>2550</v>
      </c>
      <c r="OU18" s="29">
        <v>12061</v>
      </c>
      <c r="OV18" s="29">
        <v>11458</v>
      </c>
      <c r="OW18" s="29">
        <v>11657</v>
      </c>
      <c r="OX18" s="29">
        <v>12964</v>
      </c>
      <c r="OY18" s="29">
        <v>6770</v>
      </c>
      <c r="OZ18" s="29">
        <v>4670</v>
      </c>
      <c r="PA18" s="29">
        <v>3422</v>
      </c>
      <c r="PB18" s="29">
        <v>11458</v>
      </c>
      <c r="PC18" s="29">
        <v>11670</v>
      </c>
      <c r="PD18" s="29">
        <v>12248</v>
      </c>
      <c r="PE18" s="29">
        <v>12462</v>
      </c>
      <c r="PF18" s="29">
        <v>12567</v>
      </c>
      <c r="PG18" s="29">
        <v>5381</v>
      </c>
      <c r="PH18" s="29">
        <v>3465</v>
      </c>
      <c r="PI18" s="29">
        <v>15716</v>
      </c>
      <c r="PJ18" s="29">
        <v>12501</v>
      </c>
      <c r="PK18" s="29">
        <v>12650</v>
      </c>
      <c r="PL18" s="29">
        <v>12748</v>
      </c>
      <c r="PM18" s="29">
        <v>6660</v>
      </c>
      <c r="PN18" s="29">
        <v>4675</v>
      </c>
      <c r="PO18" s="29">
        <v>4386</v>
      </c>
      <c r="PP18" s="29">
        <v>12456</v>
      </c>
      <c r="PQ18" s="29">
        <v>13164</v>
      </c>
      <c r="PR18" s="29">
        <v>12670</v>
      </c>
      <c r="PS18" s="29">
        <v>13312</v>
      </c>
      <c r="PT18" s="29">
        <v>13009</v>
      </c>
      <c r="PU18" s="29">
        <v>5157</v>
      </c>
      <c r="PV18" s="29">
        <v>4135</v>
      </c>
      <c r="PW18" s="80">
        <v>13068</v>
      </c>
      <c r="PX18" s="77">
        <v>13605</v>
      </c>
      <c r="PY18" s="77">
        <v>13885</v>
      </c>
      <c r="PZ18" s="77">
        <v>13132</v>
      </c>
      <c r="QA18" s="77">
        <v>13765</v>
      </c>
      <c r="QB18" s="77">
        <v>4625</v>
      </c>
      <c r="QC18" s="77">
        <v>4465</v>
      </c>
      <c r="QD18" s="77">
        <v>13975</v>
      </c>
      <c r="QE18" s="77">
        <v>14191</v>
      </c>
      <c r="QF18" s="77">
        <v>13796</v>
      </c>
      <c r="QG18" s="77">
        <v>14141</v>
      </c>
      <c r="QH18" s="77">
        <v>13225</v>
      </c>
      <c r="QI18" s="77">
        <v>4361</v>
      </c>
      <c r="QJ18" s="77">
        <v>4271</v>
      </c>
      <c r="QK18" s="77">
        <v>13965</v>
      </c>
      <c r="QL18" s="77">
        <v>13965</v>
      </c>
      <c r="QM18" s="77">
        <v>13353</v>
      </c>
      <c r="QN18" s="77">
        <v>12617</v>
      </c>
      <c r="QO18" s="77">
        <v>13014</v>
      </c>
      <c r="QP18" s="77">
        <v>5135</v>
      </c>
      <c r="QQ18" s="77">
        <v>4251</v>
      </c>
      <c r="QR18" s="77">
        <v>12617</v>
      </c>
      <c r="QS18" s="77">
        <v>13443</v>
      </c>
      <c r="QT18" s="77">
        <v>13655</v>
      </c>
      <c r="QU18" s="77">
        <v>13503</v>
      </c>
      <c r="QV18" s="77">
        <v>12627</v>
      </c>
      <c r="QW18" s="77">
        <v>5249</v>
      </c>
      <c r="QX18" s="77">
        <v>4125</v>
      </c>
      <c r="QY18" s="77">
        <v>12112</v>
      </c>
      <c r="QZ18" s="77">
        <v>5315</v>
      </c>
      <c r="RA18" s="77">
        <v>13216</v>
      </c>
      <c r="RB18" s="77">
        <v>12710</v>
      </c>
      <c r="RC18" s="77">
        <v>11171</v>
      </c>
      <c r="RD18" s="77">
        <v>4132</v>
      </c>
      <c r="RE18" s="77">
        <v>3015</v>
      </c>
      <c r="RF18" s="77">
        <v>3712</v>
      </c>
      <c r="RG18" s="77">
        <v>2197</v>
      </c>
      <c r="RH18" s="77">
        <v>2015</v>
      </c>
      <c r="RI18" s="77">
        <v>2947</v>
      </c>
      <c r="RJ18" s="77">
        <v>3756</v>
      </c>
      <c r="RK18" s="77">
        <v>2806</v>
      </c>
      <c r="RL18" s="77">
        <v>1715</v>
      </c>
      <c r="RM18" s="77">
        <v>5165</v>
      </c>
      <c r="RN18" s="77">
        <v>5421</v>
      </c>
      <c r="RO18" s="77">
        <v>5832</v>
      </c>
      <c r="RP18" s="77">
        <v>5649</v>
      </c>
      <c r="RQ18" s="77">
        <v>5450</v>
      </c>
      <c r="RR18" s="77">
        <v>1915</v>
      </c>
      <c r="RS18" s="77">
        <v>1656</v>
      </c>
      <c r="RT18" s="77">
        <v>5106</v>
      </c>
      <c r="RU18" s="77">
        <v>4688</v>
      </c>
      <c r="RV18" s="77">
        <v>5012</v>
      </c>
      <c r="RW18" s="77">
        <v>4815</v>
      </c>
      <c r="RX18" s="77">
        <v>4115</v>
      </c>
      <c r="RY18" s="77">
        <v>976</v>
      </c>
      <c r="RZ18" s="77">
        <v>0</v>
      </c>
      <c r="SA18" s="77">
        <v>3075</v>
      </c>
      <c r="SB18" s="77">
        <v>1156</v>
      </c>
      <c r="SC18" s="77">
        <v>4122</v>
      </c>
      <c r="SD18" s="77">
        <v>5275</v>
      </c>
      <c r="SE18" s="77">
        <v>4827</v>
      </c>
      <c r="SF18" s="77">
        <v>1064</v>
      </c>
      <c r="SG18" s="77">
        <v>0</v>
      </c>
      <c r="SH18" s="77">
        <v>1215</v>
      </c>
      <c r="SI18" s="77">
        <v>3735</v>
      </c>
      <c r="SJ18" s="77">
        <v>4171</v>
      </c>
      <c r="SK18" s="77">
        <v>3895</v>
      </c>
      <c r="SL18" s="77">
        <v>4155</v>
      </c>
      <c r="SM18" s="77">
        <v>0</v>
      </c>
      <c r="SN18" s="77">
        <v>0</v>
      </c>
      <c r="SO18" s="77">
        <v>4131</v>
      </c>
      <c r="SP18" s="77">
        <v>4608</v>
      </c>
      <c r="SQ18" s="77">
        <v>4941</v>
      </c>
      <c r="SR18" s="77">
        <v>4686</v>
      </c>
      <c r="SS18" s="77">
        <v>4661</v>
      </c>
      <c r="ST18" s="77">
        <v>146</v>
      </c>
      <c r="SU18" s="77">
        <v>0</v>
      </c>
      <c r="SV18" s="77">
        <v>4960</v>
      </c>
      <c r="SW18" s="77">
        <v>4894</v>
      </c>
      <c r="SX18" s="77">
        <v>0</v>
      </c>
      <c r="SY18" s="77">
        <v>4765</v>
      </c>
      <c r="SZ18" s="77">
        <v>5013</v>
      </c>
      <c r="TA18" s="77">
        <v>127</v>
      </c>
      <c r="TB18" s="77">
        <v>0</v>
      </c>
      <c r="TC18" s="77">
        <v>5103</v>
      </c>
      <c r="TD18" s="77">
        <v>5044</v>
      </c>
      <c r="TE18" s="77">
        <v>4924</v>
      </c>
      <c r="TF18" s="77">
        <v>0</v>
      </c>
      <c r="TG18" s="77">
        <v>5527</v>
      </c>
      <c r="TH18" s="77">
        <v>224</v>
      </c>
      <c r="TI18" s="77">
        <v>0</v>
      </c>
      <c r="TJ18" s="77">
        <v>5563</v>
      </c>
      <c r="TK18" s="77">
        <v>5448</v>
      </c>
      <c r="TL18" s="77">
        <v>5616</v>
      </c>
      <c r="TM18" s="77">
        <v>5703</v>
      </c>
      <c r="TN18" s="77">
        <v>5314</v>
      </c>
      <c r="TO18" s="77">
        <v>225</v>
      </c>
      <c r="TP18" s="77">
        <v>0</v>
      </c>
      <c r="TQ18" s="77">
        <v>5712</v>
      </c>
      <c r="TR18" s="77">
        <v>5823</v>
      </c>
      <c r="TS18" s="77">
        <v>5762</v>
      </c>
      <c r="TT18" s="77">
        <v>5902</v>
      </c>
      <c r="TU18" s="77">
        <v>5826</v>
      </c>
      <c r="TV18" s="77">
        <v>217</v>
      </c>
      <c r="TW18" s="77">
        <v>0</v>
      </c>
      <c r="TX18" s="77">
        <v>6091</v>
      </c>
      <c r="TY18" s="77">
        <v>6129</v>
      </c>
      <c r="TZ18" s="77">
        <v>6193</v>
      </c>
      <c r="UA18" s="77">
        <v>6258</v>
      </c>
      <c r="UB18" s="77">
        <v>6029</v>
      </c>
      <c r="UC18" s="77">
        <v>264</v>
      </c>
      <c r="UD18" s="77">
        <v>0</v>
      </c>
      <c r="UE18" s="77">
        <v>5345</v>
      </c>
      <c r="UF18" s="77">
        <v>5712</v>
      </c>
      <c r="UG18" s="77">
        <v>5134</v>
      </c>
      <c r="UH18" s="77">
        <v>5449</v>
      </c>
      <c r="UI18" s="77">
        <v>5026</v>
      </c>
      <c r="UJ18" s="77">
        <v>214</v>
      </c>
      <c r="UK18" s="77">
        <v>0</v>
      </c>
      <c r="UL18" s="77">
        <v>5175</v>
      </c>
      <c r="UM18" s="77">
        <v>5274</v>
      </c>
      <c r="UN18" s="77">
        <v>5050</v>
      </c>
      <c r="UO18" s="77">
        <v>5017</v>
      </c>
      <c r="UP18" s="77">
        <v>4825</v>
      </c>
      <c r="UQ18" s="77">
        <v>0</v>
      </c>
      <c r="UR18" s="77">
        <v>0</v>
      </c>
      <c r="US18" s="77">
        <v>2027</v>
      </c>
      <c r="UT18" s="77">
        <v>2636</v>
      </c>
      <c r="UU18" s="77">
        <v>2811</v>
      </c>
      <c r="UV18" s="77">
        <v>2635</v>
      </c>
      <c r="UW18" s="77">
        <v>2811</v>
      </c>
      <c r="UX18" s="77">
        <v>0</v>
      </c>
      <c r="UY18" s="77">
        <v>0</v>
      </c>
      <c r="UZ18" s="77">
        <v>2615</v>
      </c>
      <c r="VA18" s="77">
        <v>2436</v>
      </c>
      <c r="VB18" s="77">
        <v>2112</v>
      </c>
      <c r="VC18" s="77">
        <v>2236</v>
      </c>
      <c r="VD18" s="77">
        <v>2147</v>
      </c>
      <c r="VE18" s="77">
        <v>0</v>
      </c>
      <c r="VF18" s="77">
        <v>0</v>
      </c>
      <c r="VG18" s="77">
        <v>0</v>
      </c>
      <c r="VH18" s="77">
        <v>1645</v>
      </c>
      <c r="VI18" s="77">
        <v>0</v>
      </c>
    </row>
    <row r="19" spans="1:581" ht="15" customHeight="1" x14ac:dyDescent="0.2">
      <c r="A19" s="18" t="s">
        <v>6</v>
      </c>
      <c r="B19" s="18" t="s">
        <v>30</v>
      </c>
      <c r="C19" s="18" t="s">
        <v>23</v>
      </c>
      <c r="D19" s="18" t="s">
        <v>8</v>
      </c>
      <c r="E19" s="18" t="s">
        <v>31</v>
      </c>
      <c r="F19" s="31" t="s">
        <v>34</v>
      </c>
      <c r="G19" s="19">
        <v>20420</v>
      </c>
      <c r="H19" s="19">
        <v>35430</v>
      </c>
      <c r="I19" s="19">
        <v>32540</v>
      </c>
      <c r="J19" s="19">
        <v>20850</v>
      </c>
      <c r="K19" s="19">
        <v>20030</v>
      </c>
      <c r="L19" s="19">
        <v>31246</v>
      </c>
      <c r="M19" s="19">
        <v>31234</v>
      </c>
      <c r="N19" s="19">
        <v>31342</v>
      </c>
      <c r="O19" s="19">
        <v>31223</v>
      </c>
      <c r="P19" s="19">
        <v>31239</v>
      </c>
      <c r="Q19" s="19">
        <v>12032</v>
      </c>
      <c r="R19" s="19">
        <v>10326</v>
      </c>
      <c r="S19" s="19">
        <v>32856</v>
      </c>
      <c r="T19" s="19">
        <v>32546</v>
      </c>
      <c r="U19" s="19">
        <v>32026</v>
      </c>
      <c r="V19" s="19">
        <v>32046</v>
      </c>
      <c r="W19" s="19">
        <v>32243</v>
      </c>
      <c r="X19" s="19">
        <v>12300</v>
      </c>
      <c r="Y19" s="19">
        <v>10228</v>
      </c>
      <c r="Z19" s="19">
        <v>32697</v>
      </c>
      <c r="AA19" s="19">
        <v>32143</v>
      </c>
      <c r="AB19" s="19">
        <v>32543</v>
      </c>
      <c r="AC19" s="19">
        <v>32361</v>
      </c>
      <c r="AD19" s="19">
        <v>32254</v>
      </c>
      <c r="AE19" s="19">
        <v>12546</v>
      </c>
      <c r="AF19" s="19">
        <v>10342</v>
      </c>
      <c r="AG19" s="19">
        <v>32126</v>
      </c>
      <c r="AH19" s="19">
        <v>32236</v>
      </c>
      <c r="AI19" s="19">
        <v>32213</v>
      </c>
      <c r="AJ19" s="19">
        <v>32132</v>
      </c>
      <c r="AK19" s="19">
        <v>32243</v>
      </c>
      <c r="AL19" s="19">
        <v>11499</v>
      </c>
      <c r="AM19" s="19">
        <v>10569</v>
      </c>
      <c r="AN19" s="19">
        <v>34269</v>
      </c>
      <c r="AO19" s="19">
        <v>34998</v>
      </c>
      <c r="AP19" s="19">
        <v>34967</v>
      </c>
      <c r="AQ19" s="19">
        <v>34991</v>
      </c>
      <c r="AR19" s="19">
        <v>34876</v>
      </c>
      <c r="AS19" s="19">
        <v>17956</v>
      </c>
      <c r="AT19" s="19">
        <v>12356</v>
      </c>
      <c r="AU19" s="19">
        <v>34987</v>
      </c>
      <c r="AV19" s="19">
        <v>33452</v>
      </c>
      <c r="AW19" s="19">
        <v>33962</v>
      </c>
      <c r="AX19" s="19">
        <v>34963</v>
      </c>
      <c r="AY19" s="19">
        <v>34876</v>
      </c>
      <c r="AZ19" s="19">
        <v>18569</v>
      </c>
      <c r="BA19" s="19">
        <v>12956</v>
      </c>
      <c r="BB19" s="19">
        <v>33896</v>
      </c>
      <c r="BC19" s="19">
        <v>33962</v>
      </c>
      <c r="BD19" s="19">
        <v>33247</v>
      </c>
      <c r="BE19" s="19">
        <v>33126</v>
      </c>
      <c r="BF19" s="19">
        <v>33881</v>
      </c>
      <c r="BG19" s="19">
        <v>18623</v>
      </c>
      <c r="BH19" s="19">
        <v>13062</v>
      </c>
      <c r="BI19" s="19">
        <v>33956</v>
      </c>
      <c r="BJ19" s="19">
        <v>33279</v>
      </c>
      <c r="BK19" s="19">
        <v>33249</v>
      </c>
      <c r="BL19" s="19">
        <v>33968</v>
      </c>
      <c r="BM19" s="19">
        <v>33498</v>
      </c>
      <c r="BN19" s="19">
        <v>18900</v>
      </c>
      <c r="BO19" s="20">
        <v>11499</v>
      </c>
      <c r="BP19" s="20">
        <v>27822</v>
      </c>
      <c r="BQ19" s="20">
        <v>28106</v>
      </c>
      <c r="BR19" s="20">
        <v>27771</v>
      </c>
      <c r="BS19" s="20">
        <v>27151</v>
      </c>
      <c r="BT19" s="20">
        <v>21236</v>
      </c>
      <c r="BU19" s="20">
        <v>12901</v>
      </c>
      <c r="BV19" s="20">
        <v>10594</v>
      </c>
      <c r="BW19" s="20">
        <v>22339</v>
      </c>
      <c r="BX19" s="20">
        <v>22612</v>
      </c>
      <c r="BY19" s="20">
        <v>22118</v>
      </c>
      <c r="BZ19" s="20">
        <v>21655</v>
      </c>
      <c r="CA19" s="20">
        <v>22703</v>
      </c>
      <c r="CB19" s="20">
        <v>9937</v>
      </c>
      <c r="CC19" s="20">
        <v>7373</v>
      </c>
      <c r="CD19" s="20">
        <v>22411</v>
      </c>
      <c r="CE19" s="20">
        <v>21761</v>
      </c>
      <c r="CF19" s="20">
        <v>20082</v>
      </c>
      <c r="CG19" s="20">
        <v>18494</v>
      </c>
      <c r="CH19" s="20">
        <v>19300</v>
      </c>
      <c r="CI19" s="20">
        <v>8832</v>
      </c>
      <c r="CJ19" s="20">
        <v>7388</v>
      </c>
      <c r="CK19" s="20">
        <v>14098</v>
      </c>
      <c r="CL19" s="20">
        <v>13031</v>
      </c>
      <c r="CM19" s="20">
        <v>16800</v>
      </c>
      <c r="CN19" s="20">
        <v>11450</v>
      </c>
      <c r="CO19" s="20">
        <v>8570</v>
      </c>
      <c r="CP19" s="20">
        <v>4550</v>
      </c>
      <c r="CQ19" s="20">
        <v>2200</v>
      </c>
      <c r="CR19" s="20">
        <v>10320</v>
      </c>
      <c r="CS19" s="20">
        <v>11950</v>
      </c>
      <c r="CT19" s="20">
        <v>6945</v>
      </c>
      <c r="CU19" s="20">
        <v>5876</v>
      </c>
      <c r="CV19" s="20">
        <v>6113</v>
      </c>
      <c r="CW19" s="20">
        <v>3960</v>
      </c>
      <c r="CX19" s="20">
        <v>3262</v>
      </c>
      <c r="CY19" s="20">
        <v>2400</v>
      </c>
      <c r="CZ19" s="20">
        <v>6195</v>
      </c>
      <c r="DA19" s="20">
        <v>5985</v>
      </c>
      <c r="DB19" s="20">
        <v>5400</v>
      </c>
      <c r="DC19" s="20">
        <v>5310</v>
      </c>
      <c r="DD19" s="21">
        <v>2047</v>
      </c>
      <c r="DE19" s="21">
        <v>1643</v>
      </c>
      <c r="DF19" s="21">
        <v>3360</v>
      </c>
      <c r="DG19" s="21">
        <v>3465</v>
      </c>
      <c r="DH19" s="21">
        <v>3900</v>
      </c>
      <c r="DI19" s="21">
        <v>6240</v>
      </c>
      <c r="DJ19" s="21">
        <v>6015</v>
      </c>
      <c r="DK19" s="21">
        <v>2438</v>
      </c>
      <c r="DL19" s="21">
        <v>2115</v>
      </c>
      <c r="DM19" s="21">
        <v>6120</v>
      </c>
      <c r="DN19" s="21">
        <v>6412</v>
      </c>
      <c r="DO19" s="21">
        <v>6450</v>
      </c>
      <c r="DP19" s="21">
        <v>6337</v>
      </c>
      <c r="DQ19" s="21">
        <v>5898</v>
      </c>
      <c r="DR19" s="21">
        <v>2064</v>
      </c>
      <c r="DS19" s="21">
        <v>1950</v>
      </c>
      <c r="DT19" s="21">
        <v>5887</v>
      </c>
      <c r="DU19" s="21">
        <v>6090</v>
      </c>
      <c r="DV19" s="21">
        <v>5790</v>
      </c>
      <c r="DW19" s="21">
        <v>5850</v>
      </c>
      <c r="DX19" s="21">
        <v>1950</v>
      </c>
      <c r="DY19" s="21">
        <v>2115</v>
      </c>
      <c r="DZ19" s="21">
        <v>2062</v>
      </c>
      <c r="EA19" s="21">
        <v>2040</v>
      </c>
      <c r="EB19" s="21">
        <v>6562</v>
      </c>
      <c r="EC19" s="21">
        <v>2437</v>
      </c>
      <c r="ED19" s="21">
        <v>7875</v>
      </c>
      <c r="EE19" s="21">
        <v>7650</v>
      </c>
      <c r="EF19" s="21">
        <v>2490</v>
      </c>
      <c r="EG19" s="21">
        <v>2415</v>
      </c>
      <c r="EH19" s="21">
        <v>5887</v>
      </c>
      <c r="EI19" s="21">
        <v>9375</v>
      </c>
      <c r="EJ19" s="21">
        <v>9225</v>
      </c>
      <c r="EK19" s="21">
        <v>7360</v>
      </c>
      <c r="EL19" s="21">
        <v>7960</v>
      </c>
      <c r="EM19" s="21">
        <v>2596</v>
      </c>
      <c r="EN19" s="21">
        <v>4000</v>
      </c>
      <c r="EO19" s="21">
        <v>13863</v>
      </c>
      <c r="EP19" s="21">
        <v>14890</v>
      </c>
      <c r="EQ19" s="21">
        <v>15402</v>
      </c>
      <c r="ER19" s="21">
        <v>15397</v>
      </c>
      <c r="ES19" s="21">
        <v>15455</v>
      </c>
      <c r="ET19" s="21">
        <v>3797</v>
      </c>
      <c r="EU19" s="21">
        <v>4150</v>
      </c>
      <c r="EV19" s="21">
        <v>15421</v>
      </c>
      <c r="EW19" s="21">
        <v>15100</v>
      </c>
      <c r="EX19" s="21">
        <v>15310</v>
      </c>
      <c r="EY19" s="21">
        <v>15569</v>
      </c>
      <c r="EZ19" s="21">
        <v>15428</v>
      </c>
      <c r="FA19" s="21">
        <v>8523</v>
      </c>
      <c r="FB19" s="21">
        <v>6856</v>
      </c>
      <c r="FC19" s="21">
        <v>15589</v>
      </c>
      <c r="FD19" s="21">
        <v>15451</v>
      </c>
      <c r="FE19" s="21">
        <v>5921</v>
      </c>
      <c r="FF19" s="21">
        <v>15049</v>
      </c>
      <c r="FG19" s="21">
        <v>15331</v>
      </c>
      <c r="FH19" s="21">
        <v>5962</v>
      </c>
      <c r="FI19" s="21">
        <v>5128</v>
      </c>
      <c r="FJ19" s="21">
        <v>15431</v>
      </c>
      <c r="FK19" s="21">
        <v>15622</v>
      </c>
      <c r="FL19" s="21">
        <v>15431</v>
      </c>
      <c r="FM19" s="21">
        <v>15179</v>
      </c>
      <c r="FN19" s="21">
        <v>15068</v>
      </c>
      <c r="FO19" s="21">
        <v>5865</v>
      </c>
      <c r="FP19" s="21">
        <v>5030</v>
      </c>
      <c r="FQ19" s="21">
        <v>15568</v>
      </c>
      <c r="FR19" s="21">
        <v>15179</v>
      </c>
      <c r="FS19" s="21">
        <v>15011</v>
      </c>
      <c r="FT19" s="21">
        <v>15365</v>
      </c>
      <c r="FU19" s="21">
        <v>15212</v>
      </c>
      <c r="FV19" s="21">
        <v>5821</v>
      </c>
      <c r="FW19" s="21">
        <v>5329</v>
      </c>
      <c r="FX19" s="21">
        <v>15348</v>
      </c>
      <c r="FY19" s="21">
        <v>15423</v>
      </c>
      <c r="FZ19" s="21">
        <v>15498</v>
      </c>
      <c r="GA19" s="21">
        <v>15502</v>
      </c>
      <c r="GB19" s="21">
        <v>15572</v>
      </c>
      <c r="GC19" s="21">
        <v>5801</v>
      </c>
      <c r="GD19" s="21">
        <v>5370</v>
      </c>
      <c r="GE19" s="21">
        <v>15593</v>
      </c>
      <c r="GF19" s="21">
        <v>15413</v>
      </c>
      <c r="GG19" s="21">
        <v>15701</v>
      </c>
      <c r="GH19" s="21">
        <v>15539</v>
      </c>
      <c r="GI19" s="21">
        <v>15465</v>
      </c>
      <c r="GJ19" s="21">
        <v>5626</v>
      </c>
      <c r="GK19" s="21">
        <v>5267</v>
      </c>
      <c r="GL19" s="21">
        <v>6358</v>
      </c>
      <c r="GM19" s="21">
        <v>5332</v>
      </c>
      <c r="GN19" s="21">
        <v>15736</v>
      </c>
      <c r="GO19" s="21">
        <v>15749</v>
      </c>
      <c r="GP19" s="21">
        <v>16587</v>
      </c>
      <c r="GQ19" s="21">
        <v>6113</v>
      </c>
      <c r="GR19" s="21">
        <v>5762</v>
      </c>
      <c r="GS19" s="21">
        <v>16617</v>
      </c>
      <c r="GT19" s="21">
        <v>16538</v>
      </c>
      <c r="GU19" s="21">
        <v>16901</v>
      </c>
      <c r="GV19" s="21">
        <v>16417</v>
      </c>
      <c r="GW19" s="21">
        <v>15842</v>
      </c>
      <c r="GX19" s="21">
        <v>6135</v>
      </c>
      <c r="GY19" s="21">
        <v>5512</v>
      </c>
      <c r="GZ19" s="21">
        <v>16485</v>
      </c>
      <c r="HA19" s="21">
        <v>16601</v>
      </c>
      <c r="HB19" s="21">
        <v>16358</v>
      </c>
      <c r="HC19" s="21">
        <v>16681</v>
      </c>
      <c r="HD19" s="21">
        <v>16359</v>
      </c>
      <c r="HE19" s="21">
        <v>5861</v>
      </c>
      <c r="HF19" s="21">
        <v>5862</v>
      </c>
      <c r="HG19" s="21">
        <v>5886</v>
      </c>
      <c r="HH19" s="21">
        <v>5346</v>
      </c>
      <c r="HI19" s="21">
        <v>16340</v>
      </c>
      <c r="HJ19" s="21">
        <v>16572</v>
      </c>
      <c r="HK19" s="21">
        <v>16465</v>
      </c>
      <c r="HL19" s="21">
        <v>6244</v>
      </c>
      <c r="HM19" s="21">
        <v>5733</v>
      </c>
      <c r="HN19" s="21">
        <v>16628</v>
      </c>
      <c r="HO19" s="21">
        <v>16012</v>
      </c>
      <c r="HP19" s="21">
        <v>16217</v>
      </c>
      <c r="HQ19" s="21">
        <v>16729</v>
      </c>
      <c r="HR19" s="21">
        <v>16523</v>
      </c>
      <c r="HS19" s="21">
        <v>6355</v>
      </c>
      <c r="HT19" s="21">
        <v>5819</v>
      </c>
      <c r="HU19" s="21">
        <v>16829</v>
      </c>
      <c r="HV19" s="21">
        <v>16663</v>
      </c>
      <c r="HW19" s="21">
        <v>5846</v>
      </c>
      <c r="HX19" s="21">
        <v>16745</v>
      </c>
      <c r="HY19" s="21">
        <v>16612</v>
      </c>
      <c r="HZ19" s="21">
        <v>5976</v>
      </c>
      <c r="IA19" s="21">
        <v>5793</v>
      </c>
      <c r="IB19" s="21">
        <v>16712</v>
      </c>
      <c r="IC19" s="21">
        <v>16789</v>
      </c>
      <c r="ID19" s="21">
        <v>16822</v>
      </c>
      <c r="IE19" s="21">
        <v>16853</v>
      </c>
      <c r="IF19" s="21">
        <v>16743</v>
      </c>
      <c r="IG19" s="21">
        <v>6184</v>
      </c>
      <c r="IH19" s="21">
        <v>5546</v>
      </c>
      <c r="II19" s="21">
        <v>16932</v>
      </c>
      <c r="IJ19" s="21">
        <v>16956</v>
      </c>
      <c r="IK19" s="21">
        <v>16977</v>
      </c>
      <c r="IL19" s="21">
        <v>16979</v>
      </c>
      <c r="IM19" s="21">
        <v>16903</v>
      </c>
      <c r="IN19" s="21">
        <v>5866</v>
      </c>
      <c r="IO19" s="21">
        <v>5509</v>
      </c>
      <c r="IP19" s="21">
        <v>16889</v>
      </c>
      <c r="IQ19" s="21">
        <v>16003</v>
      </c>
      <c r="IR19" s="21">
        <v>16946</v>
      </c>
      <c r="IS19" s="21">
        <v>16486</v>
      </c>
      <c r="IT19" s="21">
        <v>5692</v>
      </c>
      <c r="IU19" s="21">
        <v>5765</v>
      </c>
      <c r="IV19" s="21">
        <v>5578</v>
      </c>
      <c r="IW19" s="21">
        <v>5612</v>
      </c>
      <c r="IX19" s="21">
        <v>16765</v>
      </c>
      <c r="IY19" s="21">
        <v>16879</v>
      </c>
      <c r="IZ19" s="21">
        <v>16715</v>
      </c>
      <c r="JA19" s="21">
        <v>16843</v>
      </c>
      <c r="JB19" s="21">
        <v>6348</v>
      </c>
      <c r="JC19" s="21">
        <v>5874</v>
      </c>
      <c r="JD19" s="21">
        <v>16765</v>
      </c>
      <c r="JE19" s="21">
        <v>16693</v>
      </c>
      <c r="JF19" s="21">
        <v>16698</v>
      </c>
      <c r="JG19" s="21">
        <v>16866</v>
      </c>
      <c r="JH19" s="21">
        <v>16745</v>
      </c>
      <c r="JI19" s="21">
        <v>5903</v>
      </c>
      <c r="JJ19" s="21">
        <v>5788</v>
      </c>
      <c r="JK19" s="21">
        <v>16978</v>
      </c>
      <c r="JL19" s="21">
        <v>16865</v>
      </c>
      <c r="JM19" s="21">
        <v>16542</v>
      </c>
      <c r="JN19" s="21">
        <v>16786</v>
      </c>
      <c r="JO19" s="21">
        <v>16765</v>
      </c>
      <c r="JP19" s="21">
        <v>6185</v>
      </c>
      <c r="JQ19" s="21">
        <v>5763</v>
      </c>
      <c r="JR19" s="21">
        <v>16673</v>
      </c>
      <c r="JS19" s="21">
        <v>16772</v>
      </c>
      <c r="JT19" s="21">
        <v>16867</v>
      </c>
      <c r="JU19" s="21">
        <v>16901</v>
      </c>
      <c r="JV19" s="21">
        <v>16863</v>
      </c>
      <c r="JW19" s="21">
        <v>5969</v>
      </c>
      <c r="JX19" s="21">
        <v>5816</v>
      </c>
      <c r="JY19" s="21">
        <v>16911</v>
      </c>
      <c r="JZ19" s="21">
        <v>16745</v>
      </c>
      <c r="KA19" s="21">
        <v>16879</v>
      </c>
      <c r="KB19" s="21">
        <v>16836</v>
      </c>
      <c r="KC19" s="21">
        <v>16815</v>
      </c>
      <c r="KD19" s="21">
        <v>5932</v>
      </c>
      <c r="KE19" s="21">
        <v>5786</v>
      </c>
      <c r="KF19" s="21">
        <v>16900</v>
      </c>
      <c r="KG19" s="21">
        <v>5703</v>
      </c>
      <c r="KH19" s="21">
        <v>16887</v>
      </c>
      <c r="KI19" s="21">
        <v>16993</v>
      </c>
      <c r="KJ19" s="21">
        <v>16735</v>
      </c>
      <c r="KK19" s="21">
        <v>5897</v>
      </c>
      <c r="KL19" s="21">
        <v>5765</v>
      </c>
      <c r="KM19" s="21">
        <v>16933</v>
      </c>
      <c r="KN19" s="21">
        <v>16985</v>
      </c>
      <c r="KO19" s="21">
        <v>16998</v>
      </c>
      <c r="KP19" s="21">
        <v>16539</v>
      </c>
      <c r="KQ19" s="21">
        <v>5825</v>
      </c>
      <c r="KR19" s="21">
        <v>5730</v>
      </c>
      <c r="KS19" s="21">
        <v>5707</v>
      </c>
      <c r="KT19" s="21">
        <v>16925</v>
      </c>
      <c r="KU19" s="21">
        <v>16981</v>
      </c>
      <c r="KV19" s="21">
        <v>16912</v>
      </c>
      <c r="KW19" s="21">
        <v>16876</v>
      </c>
      <c r="KX19" s="21">
        <v>16853</v>
      </c>
      <c r="KY19" s="21">
        <v>5065</v>
      </c>
      <c r="KZ19" s="21">
        <v>5762</v>
      </c>
      <c r="LA19" s="21">
        <v>16908</v>
      </c>
      <c r="LB19" s="21">
        <v>16987</v>
      </c>
      <c r="LC19" s="21">
        <v>16888</v>
      </c>
      <c r="LD19" s="21">
        <v>16895</v>
      </c>
      <c r="LE19" s="21">
        <v>16922</v>
      </c>
      <c r="LF19" s="21">
        <v>5888</v>
      </c>
      <c r="LG19" s="21">
        <v>5723</v>
      </c>
      <c r="LH19" s="21">
        <v>16915</v>
      </c>
      <c r="LI19" s="21">
        <v>16955</v>
      </c>
      <c r="LJ19" s="21">
        <v>16911</v>
      </c>
      <c r="LK19" s="21">
        <v>17225</v>
      </c>
      <c r="LL19" s="21">
        <v>16867</v>
      </c>
      <c r="LM19" s="21">
        <v>5973</v>
      </c>
      <c r="LN19" s="21">
        <v>5715</v>
      </c>
      <c r="LO19" s="21">
        <v>16900</v>
      </c>
      <c r="LP19" s="21">
        <v>16987</v>
      </c>
      <c r="LQ19" s="21">
        <v>16878</v>
      </c>
      <c r="LR19" s="21">
        <v>5994</v>
      </c>
      <c r="LS19" s="21">
        <v>5903</v>
      </c>
      <c r="LT19" s="21">
        <v>5847</v>
      </c>
      <c r="LU19" s="21">
        <v>5726</v>
      </c>
      <c r="LV19" s="21">
        <v>16812</v>
      </c>
      <c r="LW19" s="21">
        <v>16943</v>
      </c>
      <c r="LX19" s="21">
        <v>16985</v>
      </c>
      <c r="LY19" s="21">
        <v>16897</v>
      </c>
      <c r="LZ19" s="21">
        <v>16867</v>
      </c>
      <c r="MA19" s="21">
        <v>5954</v>
      </c>
      <c r="MB19" s="21">
        <v>5798</v>
      </c>
      <c r="MC19" s="21">
        <v>18865</v>
      </c>
      <c r="MD19" s="21">
        <v>26974</v>
      </c>
      <c r="ME19" s="21">
        <v>26974</v>
      </c>
      <c r="MF19" s="21">
        <v>29923</v>
      </c>
      <c r="MG19" s="21">
        <v>31172</v>
      </c>
      <c r="MH19" s="21">
        <v>6954</v>
      </c>
      <c r="MI19" s="21">
        <v>6760</v>
      </c>
      <c r="MJ19" s="21">
        <v>18763</v>
      </c>
      <c r="MK19" s="21">
        <v>24715</v>
      </c>
      <c r="ML19" s="21">
        <v>25264</v>
      </c>
      <c r="MM19" s="21">
        <v>6985</v>
      </c>
      <c r="MN19" s="21">
        <v>6993</v>
      </c>
      <c r="MO19" s="21">
        <v>6795</v>
      </c>
      <c r="MP19" s="21">
        <v>6675</v>
      </c>
      <c r="MQ19" s="21">
        <v>24696</v>
      </c>
      <c r="MR19" s="21">
        <v>25398</v>
      </c>
      <c r="MS19" s="21">
        <v>25489</v>
      </c>
      <c r="MT19" s="21">
        <v>25463</v>
      </c>
      <c r="MU19" s="21">
        <v>25883</v>
      </c>
      <c r="MV19" s="21">
        <v>10643</v>
      </c>
      <c r="MW19" s="21">
        <v>6688</v>
      </c>
      <c r="MX19" s="21">
        <v>25101</v>
      </c>
      <c r="MY19" s="21">
        <v>25725</v>
      </c>
      <c r="MZ19" s="21">
        <v>25413</v>
      </c>
      <c r="NA19" s="21">
        <v>25019</v>
      </c>
      <c r="NB19" s="21">
        <v>24532</v>
      </c>
      <c r="NC19" s="21">
        <v>6724</v>
      </c>
      <c r="ND19" s="21">
        <v>6482</v>
      </c>
      <c r="NE19" s="21">
        <v>24004</v>
      </c>
      <c r="NF19" s="21">
        <v>24105</v>
      </c>
      <c r="NG19" s="21">
        <v>24352</v>
      </c>
      <c r="NH19" s="21">
        <v>5583</v>
      </c>
      <c r="NI19" s="21">
        <v>6054</v>
      </c>
      <c r="NJ19" s="21">
        <v>5935</v>
      </c>
      <c r="NK19" s="21">
        <v>5821</v>
      </c>
      <c r="NL19" s="21">
        <v>24008</v>
      </c>
      <c r="NM19" s="21">
        <v>20170</v>
      </c>
      <c r="NN19" s="21">
        <v>19823</v>
      </c>
      <c r="NO19" s="21">
        <v>19769</v>
      </c>
      <c r="NP19" s="21">
        <v>19683</v>
      </c>
      <c r="NQ19" s="21">
        <v>5989</v>
      </c>
      <c r="NR19" s="21">
        <v>5648</v>
      </c>
      <c r="NS19" s="21">
        <v>18472</v>
      </c>
      <c r="NT19" s="21">
        <v>18367</v>
      </c>
      <c r="NU19" s="21">
        <v>18201</v>
      </c>
      <c r="NV19" s="21">
        <v>18150</v>
      </c>
      <c r="NW19" s="21">
        <v>16523</v>
      </c>
      <c r="NX19" s="21">
        <v>5731</v>
      </c>
      <c r="NY19" s="21">
        <v>5396</v>
      </c>
      <c r="NZ19" s="21">
        <v>16247</v>
      </c>
      <c r="OA19" s="21">
        <v>16103</v>
      </c>
      <c r="OB19" s="21">
        <v>16187</v>
      </c>
      <c r="OC19" s="21">
        <v>16168</v>
      </c>
      <c r="OD19" s="21">
        <v>15912</v>
      </c>
      <c r="OE19" s="21">
        <v>5624</v>
      </c>
      <c r="OF19" s="21">
        <v>5367</v>
      </c>
      <c r="OG19" s="21">
        <v>15006</v>
      </c>
      <c r="OH19" s="21">
        <v>15103</v>
      </c>
      <c r="OI19" s="21">
        <v>15046</v>
      </c>
      <c r="OJ19" s="21">
        <v>15021</v>
      </c>
      <c r="OK19" s="21">
        <v>15289</v>
      </c>
      <c r="OL19" s="21">
        <v>5487</v>
      </c>
      <c r="OM19" s="21">
        <v>5352</v>
      </c>
      <c r="ON19" s="21">
        <v>15230</v>
      </c>
      <c r="OO19" s="21">
        <v>15276</v>
      </c>
      <c r="OP19" s="21">
        <v>15341</v>
      </c>
      <c r="OQ19" s="21">
        <v>15399</v>
      </c>
      <c r="OR19" s="21">
        <v>15263</v>
      </c>
      <c r="OS19" s="21">
        <v>5773</v>
      </c>
      <c r="OT19" s="21">
        <v>5365</v>
      </c>
      <c r="OU19" s="21">
        <v>15428</v>
      </c>
      <c r="OV19" s="21">
        <v>15334</v>
      </c>
      <c r="OW19" s="21">
        <v>15391</v>
      </c>
      <c r="OX19" s="21">
        <v>15214</v>
      </c>
      <c r="OY19" s="21">
        <v>11254</v>
      </c>
      <c r="OZ19" s="21">
        <v>5823</v>
      </c>
      <c r="PA19" s="21">
        <v>5147</v>
      </c>
      <c r="PB19" s="21">
        <v>15356</v>
      </c>
      <c r="PC19" s="21">
        <v>15111</v>
      </c>
      <c r="PD19" s="21">
        <v>15316</v>
      </c>
      <c r="PE19" s="21">
        <v>15279</v>
      </c>
      <c r="PF19" s="21">
        <v>15265</v>
      </c>
      <c r="PG19" s="21">
        <v>5705</v>
      </c>
      <c r="PH19" s="21">
        <v>5198</v>
      </c>
      <c r="PI19" s="21">
        <v>15375</v>
      </c>
      <c r="PJ19" s="21">
        <v>15386</v>
      </c>
      <c r="PK19" s="21">
        <v>15201</v>
      </c>
      <c r="PL19" s="21">
        <v>15282</v>
      </c>
      <c r="PM19" s="21">
        <v>5389</v>
      </c>
      <c r="PN19" s="21">
        <v>5521</v>
      </c>
      <c r="PO19" s="21">
        <v>5083</v>
      </c>
      <c r="PP19" s="21">
        <v>15387</v>
      </c>
      <c r="PQ19" s="21">
        <v>15289</v>
      </c>
      <c r="PR19" s="21">
        <v>15712</v>
      </c>
      <c r="PS19" s="21">
        <v>15774</v>
      </c>
      <c r="PT19" s="21">
        <v>15842</v>
      </c>
      <c r="PU19" s="21">
        <v>5614</v>
      </c>
      <c r="PV19" s="21">
        <v>5483</v>
      </c>
      <c r="PW19" s="77">
        <v>15905</v>
      </c>
      <c r="PX19" s="77">
        <v>15918</v>
      </c>
      <c r="PY19" s="77">
        <v>15888</v>
      </c>
      <c r="PZ19" s="77">
        <v>15925</v>
      </c>
      <c r="QA19" s="77">
        <v>15724</v>
      </c>
      <c r="QB19" s="77">
        <v>5630</v>
      </c>
      <c r="QC19" s="77">
        <v>5492</v>
      </c>
      <c r="QD19" s="77">
        <v>15690</v>
      </c>
      <c r="QE19" s="77">
        <v>15732</v>
      </c>
      <c r="QF19" s="77">
        <v>15823</v>
      </c>
      <c r="QG19" s="77">
        <v>15759</v>
      </c>
      <c r="QH19" s="77">
        <v>15712</v>
      </c>
      <c r="QI19" s="77">
        <v>5623</v>
      </c>
      <c r="QJ19" s="77">
        <v>5468</v>
      </c>
      <c r="QK19" s="77">
        <v>15909</v>
      </c>
      <c r="QL19" s="77">
        <v>15948</v>
      </c>
      <c r="QM19" s="77">
        <v>16003</v>
      </c>
      <c r="QN19" s="77">
        <v>15997</v>
      </c>
      <c r="QO19" s="77">
        <v>16012</v>
      </c>
      <c r="QP19" s="77">
        <v>5680</v>
      </c>
      <c r="QQ19" s="77">
        <v>5435</v>
      </c>
      <c r="QR19" s="77">
        <v>16042</v>
      </c>
      <c r="QS19" s="77">
        <v>16068</v>
      </c>
      <c r="QT19" s="77">
        <v>16286</v>
      </c>
      <c r="QU19" s="77">
        <v>16087</v>
      </c>
      <c r="QV19" s="77">
        <v>16053</v>
      </c>
      <c r="QW19" s="77">
        <v>5733</v>
      </c>
      <c r="QX19" s="77">
        <v>5366</v>
      </c>
      <c r="QY19" s="77">
        <v>15483</v>
      </c>
      <c r="QZ19" s="77">
        <v>5577</v>
      </c>
      <c r="RA19" s="77">
        <v>16044</v>
      </c>
      <c r="RB19" s="77">
        <v>13000</v>
      </c>
      <c r="RC19" s="77">
        <v>12015</v>
      </c>
      <c r="RD19" s="77">
        <v>3102</v>
      </c>
      <c r="RE19" s="77">
        <v>3009</v>
      </c>
      <c r="RF19" s="77">
        <v>0</v>
      </c>
      <c r="RG19" s="77">
        <v>0</v>
      </c>
      <c r="RH19" s="77">
        <v>0</v>
      </c>
      <c r="RI19" s="77">
        <v>0</v>
      </c>
      <c r="RJ19" s="77">
        <v>7812</v>
      </c>
      <c r="RK19" s="77">
        <v>3007</v>
      </c>
      <c r="RL19" s="77">
        <v>2976</v>
      </c>
      <c r="RM19" s="77">
        <v>11315</v>
      </c>
      <c r="RN19" s="77">
        <v>10525</v>
      </c>
      <c r="RO19" s="77">
        <v>10312</v>
      </c>
      <c r="RP19" s="77">
        <v>10067</v>
      </c>
      <c r="RQ19" s="77">
        <v>9881</v>
      </c>
      <c r="RR19" s="77">
        <v>3105</v>
      </c>
      <c r="RS19" s="77">
        <v>2953</v>
      </c>
      <c r="RT19" s="77">
        <v>9216</v>
      </c>
      <c r="RU19" s="77">
        <v>9129</v>
      </c>
      <c r="RV19" s="77">
        <v>9105</v>
      </c>
      <c r="RW19" s="77">
        <v>9001</v>
      </c>
      <c r="RX19" s="77">
        <v>8519</v>
      </c>
      <c r="RY19" s="77">
        <v>3001</v>
      </c>
      <c r="RZ19" s="77">
        <v>2753</v>
      </c>
      <c r="SA19" s="77">
        <v>2862</v>
      </c>
      <c r="SB19" s="77">
        <v>2579</v>
      </c>
      <c r="SC19" s="77">
        <v>7635</v>
      </c>
      <c r="SD19" s="77">
        <v>7165</v>
      </c>
      <c r="SE19" s="77">
        <v>6535</v>
      </c>
      <c r="SF19" s="77">
        <v>2858</v>
      </c>
      <c r="SG19" s="77">
        <v>2568</v>
      </c>
      <c r="SH19" s="77">
        <v>3154</v>
      </c>
      <c r="SI19" s="77">
        <v>6546</v>
      </c>
      <c r="SJ19" s="77">
        <v>6461</v>
      </c>
      <c r="SK19" s="77">
        <v>6417</v>
      </c>
      <c r="SL19" s="77">
        <v>6326</v>
      </c>
      <c r="SM19" s="77">
        <v>2893</v>
      </c>
      <c r="SN19" s="77">
        <v>2518</v>
      </c>
      <c r="SO19" s="77">
        <v>6585</v>
      </c>
      <c r="SP19" s="77">
        <v>6417</v>
      </c>
      <c r="SQ19" s="77">
        <v>6213</v>
      </c>
      <c r="SR19" s="77">
        <v>6425</v>
      </c>
      <c r="SS19" s="77">
        <v>6317</v>
      </c>
      <c r="ST19" s="77">
        <v>2518</v>
      </c>
      <c r="SU19" s="77">
        <v>2479</v>
      </c>
      <c r="SV19" s="77">
        <v>6427</v>
      </c>
      <c r="SW19" s="77">
        <v>6352</v>
      </c>
      <c r="SX19" s="77">
        <v>2569</v>
      </c>
      <c r="SY19" s="77">
        <v>6313</v>
      </c>
      <c r="SZ19" s="77">
        <v>6025</v>
      </c>
      <c r="TA19" s="77">
        <v>0</v>
      </c>
      <c r="TB19" s="77">
        <v>0</v>
      </c>
      <c r="TC19" s="77">
        <v>6331</v>
      </c>
      <c r="TD19" s="77">
        <v>6315</v>
      </c>
      <c r="TE19" s="77">
        <v>6389</v>
      </c>
      <c r="TF19" s="77">
        <v>2623</v>
      </c>
      <c r="TG19" s="77">
        <v>6261</v>
      </c>
      <c r="TH19" s="77">
        <v>2321</v>
      </c>
      <c r="TI19" s="77">
        <v>2034</v>
      </c>
      <c r="TJ19" s="77">
        <v>6351</v>
      </c>
      <c r="TK19" s="77">
        <v>6363</v>
      </c>
      <c r="TL19" s="77">
        <v>6371</v>
      </c>
      <c r="TM19" s="77">
        <v>6394</v>
      </c>
      <c r="TN19" s="77">
        <v>6285</v>
      </c>
      <c r="TO19" s="77">
        <v>2296</v>
      </c>
      <c r="TP19" s="77">
        <v>2145</v>
      </c>
      <c r="TQ19" s="77">
        <v>6326</v>
      </c>
      <c r="TR19" s="77">
        <v>6376</v>
      </c>
      <c r="TS19" s="77">
        <v>6351</v>
      </c>
      <c r="TT19" s="77">
        <v>6275</v>
      </c>
      <c r="TU19" s="77">
        <v>6278</v>
      </c>
      <c r="TV19" s="77">
        <v>2254</v>
      </c>
      <c r="TW19" s="77">
        <v>0</v>
      </c>
      <c r="TX19" s="77">
        <v>6287</v>
      </c>
      <c r="TY19" s="77">
        <v>6228</v>
      </c>
      <c r="TZ19" s="77">
        <v>6218</v>
      </c>
      <c r="UA19" s="77">
        <v>6222</v>
      </c>
      <c r="UB19" s="77">
        <v>6234</v>
      </c>
      <c r="UC19" s="77">
        <v>2258</v>
      </c>
      <c r="UD19" s="77">
        <v>2205</v>
      </c>
      <c r="UE19" s="77">
        <v>6248</v>
      </c>
      <c r="UF19" s="77">
        <v>6276</v>
      </c>
      <c r="UG19" s="77">
        <v>6303</v>
      </c>
      <c r="UH19" s="77">
        <v>6154</v>
      </c>
      <c r="UI19" s="77">
        <v>6120</v>
      </c>
      <c r="UJ19" s="77">
        <v>2120</v>
      </c>
      <c r="UK19" s="77">
        <v>2023</v>
      </c>
      <c r="UL19" s="77">
        <v>6115</v>
      </c>
      <c r="UM19" s="77">
        <v>6104</v>
      </c>
      <c r="UN19" s="77">
        <v>6087</v>
      </c>
      <c r="UO19" s="77">
        <v>6079</v>
      </c>
      <c r="UP19" s="77">
        <v>5970</v>
      </c>
      <c r="UQ19" s="77">
        <v>0</v>
      </c>
      <c r="UR19" s="77">
        <v>0</v>
      </c>
      <c r="US19" s="77">
        <v>5502</v>
      </c>
      <c r="UT19" s="77">
        <v>5270</v>
      </c>
      <c r="UU19" s="77">
        <v>5239</v>
      </c>
      <c r="UV19" s="77">
        <v>5142</v>
      </c>
      <c r="UW19" s="77">
        <v>5098</v>
      </c>
      <c r="UX19" s="77">
        <v>0</v>
      </c>
      <c r="UY19" s="77">
        <v>0</v>
      </c>
      <c r="UZ19" s="77">
        <v>5065</v>
      </c>
      <c r="VA19" s="77">
        <v>4901</v>
      </c>
      <c r="VB19" s="77">
        <v>4862</v>
      </c>
      <c r="VC19" s="77">
        <v>4702</v>
      </c>
      <c r="VD19" s="77">
        <v>4852</v>
      </c>
      <c r="VE19" s="77">
        <v>0</v>
      </c>
      <c r="VF19" s="77">
        <v>0</v>
      </c>
      <c r="VG19" s="77">
        <v>0</v>
      </c>
      <c r="VH19" s="77">
        <v>4217</v>
      </c>
      <c r="VI19" s="77">
        <v>0</v>
      </c>
    </row>
    <row r="20" spans="1:581" ht="15" customHeight="1" x14ac:dyDescent="0.2">
      <c r="A20" s="18" t="s">
        <v>6</v>
      </c>
      <c r="B20" s="18" t="s">
        <v>30</v>
      </c>
      <c r="C20" s="18" t="s">
        <v>23</v>
      </c>
      <c r="D20" s="18" t="s">
        <v>8</v>
      </c>
      <c r="E20" s="18" t="s">
        <v>31</v>
      </c>
      <c r="F20" s="31" t="s">
        <v>32</v>
      </c>
      <c r="G20" s="19">
        <v>222640</v>
      </c>
      <c r="H20" s="19">
        <v>225766</v>
      </c>
      <c r="I20" s="19">
        <v>237684</v>
      </c>
      <c r="J20" s="19">
        <v>230085</v>
      </c>
      <c r="K20" s="19">
        <v>217080</v>
      </c>
      <c r="L20" s="19">
        <v>219621</v>
      </c>
      <c r="M20" s="19">
        <v>212305</v>
      </c>
      <c r="N20" s="19">
        <v>190104</v>
      </c>
      <c r="O20" s="19">
        <v>199714</v>
      </c>
      <c r="P20" s="19">
        <v>217914</v>
      </c>
      <c r="Q20" s="19">
        <v>212466</v>
      </c>
      <c r="R20" s="19">
        <v>217975</v>
      </c>
      <c r="S20" s="19">
        <v>211281</v>
      </c>
      <c r="T20" s="19">
        <v>211886</v>
      </c>
      <c r="U20" s="19">
        <v>189367</v>
      </c>
      <c r="V20" s="19">
        <v>189216</v>
      </c>
      <c r="W20" s="19">
        <v>217218</v>
      </c>
      <c r="X20" s="19">
        <v>218567</v>
      </c>
      <c r="Y20" s="19">
        <v>200130</v>
      </c>
      <c r="Z20" s="19">
        <v>228471</v>
      </c>
      <c r="AA20" s="19">
        <v>214783</v>
      </c>
      <c r="AB20" s="19">
        <v>203386</v>
      </c>
      <c r="AC20" s="19">
        <v>203083</v>
      </c>
      <c r="AD20" s="19">
        <v>219955</v>
      </c>
      <c r="AE20" s="19">
        <v>223656</v>
      </c>
      <c r="AF20" s="19">
        <v>219358</v>
      </c>
      <c r="AG20" s="19">
        <v>206488</v>
      </c>
      <c r="AH20" s="19">
        <v>207833</v>
      </c>
      <c r="AI20" s="19">
        <v>190986</v>
      </c>
      <c r="AJ20" s="19">
        <v>195442</v>
      </c>
      <c r="AK20" s="19">
        <v>201942</v>
      </c>
      <c r="AL20" s="19">
        <v>192390</v>
      </c>
      <c r="AM20" s="19">
        <v>206711</v>
      </c>
      <c r="AN20" s="19">
        <v>199695</v>
      </c>
      <c r="AO20" s="19">
        <v>194798</v>
      </c>
      <c r="AP20" s="19">
        <v>198551</v>
      </c>
      <c r="AQ20" s="19">
        <v>192498</v>
      </c>
      <c r="AR20" s="19">
        <v>203691</v>
      </c>
      <c r="AS20" s="19">
        <v>197924</v>
      </c>
      <c r="AT20" s="19">
        <v>195101</v>
      </c>
      <c r="AU20" s="19">
        <v>207001</v>
      </c>
      <c r="AV20" s="19">
        <v>186660</v>
      </c>
      <c r="AW20" s="19">
        <v>194559</v>
      </c>
      <c r="AX20" s="19">
        <v>190792</v>
      </c>
      <c r="AY20" s="19">
        <v>207677</v>
      </c>
      <c r="AZ20" s="19">
        <v>185554</v>
      </c>
      <c r="BA20" s="19">
        <v>184992</v>
      </c>
      <c r="BB20" s="19">
        <v>205869</v>
      </c>
      <c r="BC20" s="19">
        <v>191777</v>
      </c>
      <c r="BD20" s="19">
        <v>175502</v>
      </c>
      <c r="BE20" s="19">
        <v>186621</v>
      </c>
      <c r="BF20" s="19">
        <v>191626</v>
      </c>
      <c r="BG20" s="19">
        <v>167451</v>
      </c>
      <c r="BH20" s="19">
        <v>175098</v>
      </c>
      <c r="BI20" s="19">
        <v>186105</v>
      </c>
      <c r="BJ20" s="19">
        <v>182260</v>
      </c>
      <c r="BK20" s="19">
        <v>184074</v>
      </c>
      <c r="BL20" s="19">
        <v>182424</v>
      </c>
      <c r="BM20" s="19">
        <v>183540</v>
      </c>
      <c r="BN20" s="19">
        <v>148214</v>
      </c>
      <c r="BO20" s="20">
        <v>73765</v>
      </c>
      <c r="BP20" s="20">
        <v>64123</v>
      </c>
      <c r="BQ20" s="20">
        <v>62794</v>
      </c>
      <c r="BR20" s="20">
        <v>64719</v>
      </c>
      <c r="BS20" s="20">
        <v>63132</v>
      </c>
      <c r="BT20" s="20">
        <v>63432</v>
      </c>
      <c r="BU20" s="20">
        <v>75644</v>
      </c>
      <c r="BV20" s="20">
        <v>73016</v>
      </c>
      <c r="BW20" s="20">
        <v>63085</v>
      </c>
      <c r="BX20" s="20">
        <v>63389</v>
      </c>
      <c r="BY20" s="20">
        <v>61138</v>
      </c>
      <c r="BZ20" s="20">
        <v>59860</v>
      </c>
      <c r="CA20" s="20">
        <v>61869</v>
      </c>
      <c r="CB20" s="20">
        <v>67989</v>
      </c>
      <c r="CC20" s="20">
        <v>65292</v>
      </c>
      <c r="CD20" s="20">
        <v>58732</v>
      </c>
      <c r="CE20" s="20">
        <v>57178</v>
      </c>
      <c r="CF20" s="20">
        <v>52454</v>
      </c>
      <c r="CG20" s="20">
        <v>51200</v>
      </c>
      <c r="CH20" s="20">
        <v>45867</v>
      </c>
      <c r="CI20" s="20">
        <v>47406</v>
      </c>
      <c r="CJ20" s="20">
        <v>44490</v>
      </c>
      <c r="CK20" s="20">
        <v>36049</v>
      </c>
      <c r="CL20" s="20">
        <v>32871</v>
      </c>
      <c r="CM20" s="20">
        <v>31970</v>
      </c>
      <c r="CN20" s="20">
        <v>54268</v>
      </c>
      <c r="CO20" s="20">
        <v>48658</v>
      </c>
      <c r="CP20" s="20">
        <v>31022</v>
      </c>
      <c r="CQ20" s="20">
        <v>26925</v>
      </c>
      <c r="CR20" s="20">
        <v>37214</v>
      </c>
      <c r="CS20" s="20">
        <v>30799</v>
      </c>
      <c r="CT20" s="20">
        <v>34549</v>
      </c>
      <c r="CU20" s="20">
        <v>33394</v>
      </c>
      <c r="CV20" s="20">
        <v>30092</v>
      </c>
      <c r="CW20" s="20">
        <v>24146</v>
      </c>
      <c r="CX20" s="20">
        <v>24209</v>
      </c>
      <c r="CY20" s="20">
        <v>23215</v>
      </c>
      <c r="CZ20" s="20">
        <v>31590</v>
      </c>
      <c r="DA20" s="20">
        <v>34384</v>
      </c>
      <c r="DB20" s="20">
        <v>34310</v>
      </c>
      <c r="DC20" s="20">
        <v>35281</v>
      </c>
      <c r="DD20" s="21">
        <v>25755</v>
      </c>
      <c r="DE20" s="21">
        <v>24256</v>
      </c>
      <c r="DF20" s="21">
        <v>33860</v>
      </c>
      <c r="DG20" s="21">
        <v>33559</v>
      </c>
      <c r="DH20" s="21">
        <v>32042</v>
      </c>
      <c r="DI20" s="21">
        <v>34815</v>
      </c>
      <c r="DJ20" s="21">
        <v>34219</v>
      </c>
      <c r="DK20" s="21">
        <v>25401</v>
      </c>
      <c r="DL20" s="21">
        <v>24361</v>
      </c>
      <c r="DM20" s="21">
        <v>35019</v>
      </c>
      <c r="DN20" s="21">
        <v>33135</v>
      </c>
      <c r="DO20" s="21">
        <v>34300</v>
      </c>
      <c r="DP20" s="21">
        <v>33630</v>
      </c>
      <c r="DQ20" s="21">
        <v>33419</v>
      </c>
      <c r="DR20" s="21">
        <v>25007</v>
      </c>
      <c r="DS20" s="21">
        <v>26546</v>
      </c>
      <c r="DT20" s="21">
        <v>27243</v>
      </c>
      <c r="DU20" s="21">
        <v>31355</v>
      </c>
      <c r="DV20" s="21">
        <v>34609</v>
      </c>
      <c r="DW20" s="21">
        <v>36310</v>
      </c>
      <c r="DX20" s="21">
        <v>40738</v>
      </c>
      <c r="DY20" s="21">
        <v>33460</v>
      </c>
      <c r="DZ20" s="21">
        <v>30654</v>
      </c>
      <c r="EA20" s="21">
        <v>29540</v>
      </c>
      <c r="EB20" s="21">
        <v>31329</v>
      </c>
      <c r="EC20" s="21">
        <v>29905</v>
      </c>
      <c r="ED20" s="21">
        <v>38320</v>
      </c>
      <c r="EE20" s="21">
        <v>38063</v>
      </c>
      <c r="EF20" s="21">
        <v>26669</v>
      </c>
      <c r="EG20" s="21">
        <v>30437</v>
      </c>
      <c r="EH20" s="21">
        <v>28111</v>
      </c>
      <c r="EI20" s="21">
        <v>32626</v>
      </c>
      <c r="EJ20" s="21">
        <v>33795</v>
      </c>
      <c r="EK20" s="21">
        <v>37793</v>
      </c>
      <c r="EL20" s="21">
        <v>40345</v>
      </c>
      <c r="EM20" s="21">
        <v>31002</v>
      </c>
      <c r="EN20" s="21">
        <v>35731</v>
      </c>
      <c r="EO20" s="21">
        <v>42244</v>
      </c>
      <c r="EP20" s="21">
        <v>31083</v>
      </c>
      <c r="EQ20" s="21">
        <v>39919</v>
      </c>
      <c r="ER20" s="21">
        <v>36965</v>
      </c>
      <c r="ES20" s="21">
        <v>42908</v>
      </c>
      <c r="ET20" s="21">
        <v>33774</v>
      </c>
      <c r="EU20" s="21">
        <v>38652</v>
      </c>
      <c r="EV20" s="21">
        <v>38762</v>
      </c>
      <c r="EW20" s="21">
        <v>44997</v>
      </c>
      <c r="EX20" s="21">
        <v>36554</v>
      </c>
      <c r="EY20" s="21">
        <v>45324</v>
      </c>
      <c r="EZ20" s="21">
        <v>50732</v>
      </c>
      <c r="FA20" s="21">
        <v>40825</v>
      </c>
      <c r="FB20" s="21">
        <v>37563</v>
      </c>
      <c r="FC20" s="21">
        <v>51088</v>
      </c>
      <c r="FD20" s="21">
        <v>46018</v>
      </c>
      <c r="FE20" s="21">
        <v>40545</v>
      </c>
      <c r="FF20" s="21">
        <v>43860</v>
      </c>
      <c r="FG20" s="21">
        <v>47097</v>
      </c>
      <c r="FH20" s="21">
        <v>42252</v>
      </c>
      <c r="FI20" s="21">
        <v>48706</v>
      </c>
      <c r="FJ20" s="21">
        <v>49638</v>
      </c>
      <c r="FK20" s="21">
        <v>48901</v>
      </c>
      <c r="FL20" s="21">
        <v>50294</v>
      </c>
      <c r="FM20" s="21">
        <v>48557</v>
      </c>
      <c r="FN20" s="21">
        <v>51321</v>
      </c>
      <c r="FO20" s="21">
        <v>52287</v>
      </c>
      <c r="FP20" s="21">
        <v>49684</v>
      </c>
      <c r="FQ20" s="21">
        <v>48527</v>
      </c>
      <c r="FR20" s="21">
        <v>48563</v>
      </c>
      <c r="FS20" s="21">
        <v>42515</v>
      </c>
      <c r="FT20" s="21">
        <v>57611</v>
      </c>
      <c r="FU20" s="21">
        <v>57493</v>
      </c>
      <c r="FV20" s="21">
        <v>60341</v>
      </c>
      <c r="FW20" s="21">
        <v>70452</v>
      </c>
      <c r="FX20" s="21">
        <v>68935</v>
      </c>
      <c r="FY20" s="21">
        <v>67157</v>
      </c>
      <c r="FZ20" s="21">
        <v>67917</v>
      </c>
      <c r="GA20" s="21">
        <v>61422</v>
      </c>
      <c r="GB20" s="21">
        <v>68481</v>
      </c>
      <c r="GC20" s="21">
        <v>65954</v>
      </c>
      <c r="GD20" s="21">
        <v>62269</v>
      </c>
      <c r="GE20" s="21">
        <v>68108</v>
      </c>
      <c r="GF20" s="21">
        <v>58660</v>
      </c>
      <c r="GG20" s="21">
        <v>74229</v>
      </c>
      <c r="GH20" s="21">
        <v>68748</v>
      </c>
      <c r="GI20" s="21">
        <v>75917</v>
      </c>
      <c r="GJ20" s="21">
        <v>123583</v>
      </c>
      <c r="GK20" s="21">
        <v>132655</v>
      </c>
      <c r="GL20" s="21">
        <v>115703</v>
      </c>
      <c r="GM20" s="21">
        <v>88861</v>
      </c>
      <c r="GN20" s="21">
        <v>70246</v>
      </c>
      <c r="GO20" s="21">
        <v>75362</v>
      </c>
      <c r="GP20" s="21">
        <v>74228</v>
      </c>
      <c r="GQ20" s="21">
        <v>68273</v>
      </c>
      <c r="GR20" s="21">
        <v>74419</v>
      </c>
      <c r="GS20" s="21">
        <v>68348</v>
      </c>
      <c r="GT20" s="21">
        <v>68643</v>
      </c>
      <c r="GU20" s="21">
        <v>76853</v>
      </c>
      <c r="GV20" s="21">
        <v>71254</v>
      </c>
      <c r="GW20" s="21">
        <v>79710</v>
      </c>
      <c r="GX20" s="21">
        <v>81137</v>
      </c>
      <c r="GY20" s="21">
        <v>82488</v>
      </c>
      <c r="GZ20" s="21">
        <v>73598</v>
      </c>
      <c r="HA20" s="21">
        <v>74155</v>
      </c>
      <c r="HB20" s="21">
        <v>76299</v>
      </c>
      <c r="HC20" s="21">
        <v>78378</v>
      </c>
      <c r="HD20" s="21">
        <v>98174</v>
      </c>
      <c r="HE20" s="21">
        <v>123379</v>
      </c>
      <c r="HF20" s="21">
        <v>156920</v>
      </c>
      <c r="HG20" s="21">
        <v>162549</v>
      </c>
      <c r="HH20" s="21">
        <v>132508</v>
      </c>
      <c r="HI20" s="21">
        <v>80072</v>
      </c>
      <c r="HJ20" s="21">
        <v>85369</v>
      </c>
      <c r="HK20" s="21">
        <v>74449</v>
      </c>
      <c r="HL20" s="21">
        <v>71725</v>
      </c>
      <c r="HM20" s="21">
        <v>75966</v>
      </c>
      <c r="HN20" s="21">
        <v>65599</v>
      </c>
      <c r="HO20" s="21">
        <v>71211</v>
      </c>
      <c r="HP20" s="21">
        <v>60381</v>
      </c>
      <c r="HQ20" s="21">
        <v>66206</v>
      </c>
      <c r="HR20" s="21">
        <v>83909</v>
      </c>
      <c r="HS20" s="21">
        <v>86731</v>
      </c>
      <c r="HT20" s="21">
        <v>87348</v>
      </c>
      <c r="HU20" s="21">
        <v>78526</v>
      </c>
      <c r="HV20" s="21">
        <v>84318</v>
      </c>
      <c r="HW20" s="21">
        <v>80072</v>
      </c>
      <c r="HX20" s="21">
        <v>74972</v>
      </c>
      <c r="HY20" s="21">
        <v>82134</v>
      </c>
      <c r="HZ20" s="21">
        <v>79689</v>
      </c>
      <c r="IA20" s="21">
        <v>82460</v>
      </c>
      <c r="IB20" s="21">
        <v>75517</v>
      </c>
      <c r="IC20" s="21">
        <v>80511</v>
      </c>
      <c r="ID20" s="21">
        <v>81489</v>
      </c>
      <c r="IE20" s="21">
        <v>83310</v>
      </c>
      <c r="IF20" s="21">
        <v>80076</v>
      </c>
      <c r="IG20" s="21">
        <v>85816</v>
      </c>
      <c r="IH20" s="21">
        <v>81195</v>
      </c>
      <c r="II20" s="21">
        <v>83934</v>
      </c>
      <c r="IJ20" s="21">
        <v>83935</v>
      </c>
      <c r="IK20" s="21">
        <v>72965</v>
      </c>
      <c r="IL20" s="21">
        <v>70044</v>
      </c>
      <c r="IM20" s="21">
        <v>85477</v>
      </c>
      <c r="IN20" s="21">
        <v>82421</v>
      </c>
      <c r="IO20" s="21">
        <v>84183</v>
      </c>
      <c r="IP20" s="21">
        <v>78553</v>
      </c>
      <c r="IQ20" s="21">
        <v>70778</v>
      </c>
      <c r="IR20" s="21">
        <v>78512</v>
      </c>
      <c r="IS20" s="21">
        <v>83560</v>
      </c>
      <c r="IT20" s="21">
        <v>145377</v>
      </c>
      <c r="IU20" s="21">
        <v>161389</v>
      </c>
      <c r="IV20" s="21">
        <v>164192</v>
      </c>
      <c r="IW20" s="21">
        <v>119930</v>
      </c>
      <c r="IX20" s="21">
        <v>75814</v>
      </c>
      <c r="IY20" s="21">
        <v>73132</v>
      </c>
      <c r="IZ20" s="21">
        <v>64650</v>
      </c>
      <c r="JA20" s="21">
        <v>78126</v>
      </c>
      <c r="JB20" s="21">
        <v>84604</v>
      </c>
      <c r="JC20" s="21">
        <v>90630</v>
      </c>
      <c r="JD20" s="21">
        <v>84621</v>
      </c>
      <c r="JE20" s="21">
        <v>85239</v>
      </c>
      <c r="JF20" s="21">
        <v>79453</v>
      </c>
      <c r="JG20" s="21">
        <v>78426</v>
      </c>
      <c r="JH20" s="21">
        <v>74471</v>
      </c>
      <c r="JI20" s="21">
        <v>68466</v>
      </c>
      <c r="JJ20" s="21">
        <v>58643</v>
      </c>
      <c r="JK20" s="21">
        <v>68672</v>
      </c>
      <c r="JL20" s="21">
        <v>68120</v>
      </c>
      <c r="JM20" s="21">
        <v>82483</v>
      </c>
      <c r="JN20" s="21">
        <v>85472</v>
      </c>
      <c r="JO20" s="21">
        <v>82881</v>
      </c>
      <c r="JP20" s="21">
        <v>95282</v>
      </c>
      <c r="JQ20" s="21">
        <v>64994</v>
      </c>
      <c r="JR20" s="21">
        <v>74392</v>
      </c>
      <c r="JS20" s="21">
        <v>74027</v>
      </c>
      <c r="JT20" s="21">
        <v>66503</v>
      </c>
      <c r="JU20" s="21">
        <v>55665</v>
      </c>
      <c r="JV20" s="21">
        <v>85440</v>
      </c>
      <c r="JW20" s="21">
        <v>86428</v>
      </c>
      <c r="JX20" s="21">
        <v>85317</v>
      </c>
      <c r="JY20" s="21">
        <v>80524</v>
      </c>
      <c r="JZ20" s="21">
        <v>84329</v>
      </c>
      <c r="KA20" s="21">
        <v>82744</v>
      </c>
      <c r="KB20" s="21">
        <v>62612</v>
      </c>
      <c r="KC20" s="21">
        <v>81049</v>
      </c>
      <c r="KD20" s="21">
        <v>82287</v>
      </c>
      <c r="KE20" s="21">
        <v>78369</v>
      </c>
      <c r="KF20" s="21">
        <v>79086</v>
      </c>
      <c r="KG20" s="21">
        <v>92108</v>
      </c>
      <c r="KH20" s="21">
        <v>84112</v>
      </c>
      <c r="KI20" s="21">
        <v>63163</v>
      </c>
      <c r="KJ20" s="21">
        <v>55834</v>
      </c>
      <c r="KK20" s="21">
        <v>59072</v>
      </c>
      <c r="KL20" s="21">
        <v>55869</v>
      </c>
      <c r="KM20" s="21">
        <v>72216</v>
      </c>
      <c r="KN20" s="21">
        <v>64615</v>
      </c>
      <c r="KO20" s="21">
        <v>63970</v>
      </c>
      <c r="KP20" s="21">
        <v>73090</v>
      </c>
      <c r="KQ20" s="21">
        <v>85906</v>
      </c>
      <c r="KR20" s="21">
        <v>94376</v>
      </c>
      <c r="KS20" s="21">
        <v>70061</v>
      </c>
      <c r="KT20" s="21">
        <v>75132</v>
      </c>
      <c r="KU20" s="21">
        <v>60334</v>
      </c>
      <c r="KV20" s="21">
        <v>58790</v>
      </c>
      <c r="KW20" s="21">
        <v>52936</v>
      </c>
      <c r="KX20" s="21">
        <v>49371</v>
      </c>
      <c r="KY20" s="21">
        <v>49887</v>
      </c>
      <c r="KZ20" s="21">
        <v>65930</v>
      </c>
      <c r="LA20" s="21">
        <v>66106</v>
      </c>
      <c r="LB20" s="21">
        <v>70745</v>
      </c>
      <c r="LC20" s="21">
        <v>62159</v>
      </c>
      <c r="LD20" s="21">
        <v>62143</v>
      </c>
      <c r="LE20" s="21">
        <v>73115</v>
      </c>
      <c r="LF20" s="21">
        <v>93719</v>
      </c>
      <c r="LG20" s="21">
        <v>83346</v>
      </c>
      <c r="LH20" s="21">
        <v>79492</v>
      </c>
      <c r="LI20" s="21">
        <v>83660</v>
      </c>
      <c r="LJ20" s="21">
        <v>73182</v>
      </c>
      <c r="LK20" s="21">
        <v>58393</v>
      </c>
      <c r="LL20" s="21">
        <v>70876</v>
      </c>
      <c r="LM20" s="21">
        <v>101291</v>
      </c>
      <c r="LN20" s="21">
        <v>76708</v>
      </c>
      <c r="LO20" s="21">
        <v>66174</v>
      </c>
      <c r="LP20" s="21">
        <v>97064</v>
      </c>
      <c r="LQ20" s="21">
        <v>106466</v>
      </c>
      <c r="LR20" s="21">
        <v>131862</v>
      </c>
      <c r="LS20" s="21">
        <v>149685</v>
      </c>
      <c r="LT20" s="21">
        <v>156746</v>
      </c>
      <c r="LU20" s="21">
        <v>135658</v>
      </c>
      <c r="LV20" s="21">
        <v>96598</v>
      </c>
      <c r="LW20" s="21">
        <v>80432</v>
      </c>
      <c r="LX20" s="21">
        <v>70218</v>
      </c>
      <c r="LY20" s="21">
        <v>79916</v>
      </c>
      <c r="LZ20" s="21">
        <v>102021</v>
      </c>
      <c r="MA20" s="21">
        <v>93209</v>
      </c>
      <c r="MB20" s="21">
        <v>73270</v>
      </c>
      <c r="MC20" s="21">
        <v>75621</v>
      </c>
      <c r="MD20" s="21">
        <v>75375</v>
      </c>
      <c r="ME20" s="21">
        <v>71467</v>
      </c>
      <c r="MF20" s="21">
        <v>71638</v>
      </c>
      <c r="MG20" s="21">
        <v>81489</v>
      </c>
      <c r="MH20" s="21">
        <v>103218</v>
      </c>
      <c r="MI20" s="21">
        <v>105272</v>
      </c>
      <c r="MJ20" s="21">
        <v>81306</v>
      </c>
      <c r="MK20" s="21">
        <v>68367</v>
      </c>
      <c r="ML20" s="21">
        <v>78566</v>
      </c>
      <c r="MM20" s="21">
        <v>119699</v>
      </c>
      <c r="MN20" s="21">
        <v>130766</v>
      </c>
      <c r="MO20" s="21">
        <v>127213</v>
      </c>
      <c r="MP20" s="21">
        <v>106319</v>
      </c>
      <c r="MQ20" s="21">
        <v>73317</v>
      </c>
      <c r="MR20" s="21">
        <v>89155</v>
      </c>
      <c r="MS20" s="21">
        <v>87092</v>
      </c>
      <c r="MT20" s="21">
        <v>71208</v>
      </c>
      <c r="MU20" s="21">
        <v>81672</v>
      </c>
      <c r="MV20" s="21">
        <v>88946</v>
      </c>
      <c r="MW20" s="21">
        <v>93273</v>
      </c>
      <c r="MX20" s="21">
        <v>91937</v>
      </c>
      <c r="MY20" s="21">
        <v>71898</v>
      </c>
      <c r="MZ20" s="21">
        <v>71642</v>
      </c>
      <c r="NA20" s="21">
        <v>80170</v>
      </c>
      <c r="NB20" s="21">
        <v>68730</v>
      </c>
      <c r="NC20" s="21">
        <v>66191</v>
      </c>
      <c r="ND20" s="21">
        <v>72943</v>
      </c>
      <c r="NE20" s="21">
        <v>65281</v>
      </c>
      <c r="NF20" s="21">
        <v>97660</v>
      </c>
      <c r="NG20" s="21">
        <v>114976</v>
      </c>
      <c r="NH20" s="21">
        <v>116974</v>
      </c>
      <c r="NI20" s="21">
        <v>109080</v>
      </c>
      <c r="NJ20" s="21">
        <v>111187</v>
      </c>
      <c r="NK20" s="21">
        <v>93841</v>
      </c>
      <c r="NL20" s="21">
        <v>75275</v>
      </c>
      <c r="NM20" s="21">
        <v>49260</v>
      </c>
      <c r="NN20" s="21">
        <v>48255</v>
      </c>
      <c r="NO20" s="21">
        <v>43426</v>
      </c>
      <c r="NP20" s="21">
        <v>59089</v>
      </c>
      <c r="NQ20" s="21">
        <v>49073</v>
      </c>
      <c r="NR20" s="21">
        <v>44245</v>
      </c>
      <c r="NS20" s="21">
        <v>61740</v>
      </c>
      <c r="NT20" s="21">
        <v>43071</v>
      </c>
      <c r="NU20" s="21">
        <v>40111</v>
      </c>
      <c r="NV20" s="21">
        <v>46133</v>
      </c>
      <c r="NW20" s="21">
        <v>53819</v>
      </c>
      <c r="NX20" s="21">
        <v>44286</v>
      </c>
      <c r="NY20" s="21">
        <v>46214</v>
      </c>
      <c r="NZ20" s="21">
        <v>46212</v>
      </c>
      <c r="OA20" s="21">
        <v>44782</v>
      </c>
      <c r="OB20" s="21">
        <v>43448</v>
      </c>
      <c r="OC20" s="21">
        <v>42962</v>
      </c>
      <c r="OD20" s="21">
        <v>47876</v>
      </c>
      <c r="OE20" s="21">
        <v>41676</v>
      </c>
      <c r="OF20" s="21">
        <v>46058</v>
      </c>
      <c r="OG20" s="21">
        <v>41064</v>
      </c>
      <c r="OH20" s="21">
        <v>59035</v>
      </c>
      <c r="OI20" s="21">
        <v>37673</v>
      </c>
      <c r="OJ20" s="21">
        <v>44510</v>
      </c>
      <c r="OK20" s="21">
        <v>46103</v>
      </c>
      <c r="OL20" s="21">
        <v>49853</v>
      </c>
      <c r="OM20" s="21">
        <v>45679</v>
      </c>
      <c r="ON20" s="21">
        <v>44382</v>
      </c>
      <c r="OO20" s="21">
        <v>41603</v>
      </c>
      <c r="OP20" s="21">
        <v>41847</v>
      </c>
      <c r="OQ20" s="21">
        <v>45058</v>
      </c>
      <c r="OR20" s="21">
        <v>51333</v>
      </c>
      <c r="OS20" s="21">
        <v>56119</v>
      </c>
      <c r="OT20" s="21">
        <v>42876</v>
      </c>
      <c r="OU20" s="21">
        <v>52820</v>
      </c>
      <c r="OV20" s="21">
        <v>62809</v>
      </c>
      <c r="OW20" s="21">
        <v>52707</v>
      </c>
      <c r="OX20" s="21">
        <v>44627</v>
      </c>
      <c r="OY20" s="21">
        <v>46823</v>
      </c>
      <c r="OZ20" s="21">
        <v>57119</v>
      </c>
      <c r="PA20" s="21">
        <v>44825</v>
      </c>
      <c r="PB20" s="21">
        <v>57546</v>
      </c>
      <c r="PC20" s="21">
        <v>42865</v>
      </c>
      <c r="PD20" s="21">
        <v>52769</v>
      </c>
      <c r="PE20" s="21">
        <v>54297</v>
      </c>
      <c r="PF20" s="21">
        <v>57212</v>
      </c>
      <c r="PG20" s="21">
        <v>71786</v>
      </c>
      <c r="PH20" s="21">
        <v>59464</v>
      </c>
      <c r="PI20" s="21">
        <v>47828</v>
      </c>
      <c r="PJ20" s="21">
        <v>50534</v>
      </c>
      <c r="PK20" s="21">
        <v>55633</v>
      </c>
      <c r="PL20" s="21">
        <v>57526</v>
      </c>
      <c r="PM20" s="21">
        <v>95117</v>
      </c>
      <c r="PN20" s="21">
        <v>81697</v>
      </c>
      <c r="PO20" s="21">
        <v>83933</v>
      </c>
      <c r="PP20" s="21">
        <v>55562</v>
      </c>
      <c r="PQ20" s="21">
        <v>44470</v>
      </c>
      <c r="PR20" s="21">
        <v>62890</v>
      </c>
      <c r="PS20" s="21">
        <v>44640</v>
      </c>
      <c r="PT20" s="21">
        <v>49884</v>
      </c>
      <c r="PU20" s="21">
        <v>68931</v>
      </c>
      <c r="PV20" s="21">
        <v>69197</v>
      </c>
      <c r="PW20" s="77">
        <v>51943</v>
      </c>
      <c r="PX20" s="77">
        <v>53644</v>
      </c>
      <c r="PY20" s="77">
        <v>52865</v>
      </c>
      <c r="PZ20" s="77">
        <v>53281</v>
      </c>
      <c r="QA20" s="77">
        <v>54825</v>
      </c>
      <c r="QB20" s="77">
        <v>83864</v>
      </c>
      <c r="QC20" s="77">
        <v>63281</v>
      </c>
      <c r="QD20" s="77">
        <v>54265</v>
      </c>
      <c r="QE20" s="77">
        <v>45476</v>
      </c>
      <c r="QF20" s="77">
        <v>50149</v>
      </c>
      <c r="QG20" s="77">
        <v>86833</v>
      </c>
      <c r="QH20" s="77">
        <v>97218</v>
      </c>
      <c r="QI20" s="77">
        <v>71975</v>
      </c>
      <c r="QJ20" s="77">
        <v>76281</v>
      </c>
      <c r="QK20" s="77">
        <v>60416</v>
      </c>
      <c r="QL20" s="77">
        <v>79364</v>
      </c>
      <c r="QM20" s="77">
        <v>49135</v>
      </c>
      <c r="QN20" s="77">
        <v>59794</v>
      </c>
      <c r="QO20" s="77">
        <v>59908</v>
      </c>
      <c r="QP20" s="77">
        <v>74485</v>
      </c>
      <c r="QQ20" s="77">
        <v>69639</v>
      </c>
      <c r="QR20" s="77">
        <v>78486</v>
      </c>
      <c r="QS20" s="77">
        <v>65706</v>
      </c>
      <c r="QT20" s="77">
        <v>61735</v>
      </c>
      <c r="QU20" s="77">
        <v>55298</v>
      </c>
      <c r="QV20" s="77">
        <v>52513</v>
      </c>
      <c r="QW20" s="77">
        <v>104811</v>
      </c>
      <c r="QX20" s="77">
        <v>96739</v>
      </c>
      <c r="QY20" s="77">
        <v>72486</v>
      </c>
      <c r="QZ20" s="77">
        <v>72728</v>
      </c>
      <c r="RA20" s="77">
        <v>87165</v>
      </c>
      <c r="RB20" s="77">
        <v>79820</v>
      </c>
      <c r="RC20" s="77">
        <v>95683</v>
      </c>
      <c r="RD20" s="77">
        <v>156062</v>
      </c>
      <c r="RE20" s="77">
        <v>163333</v>
      </c>
      <c r="RF20" s="77">
        <v>164048</v>
      </c>
      <c r="RG20" s="77">
        <v>180339</v>
      </c>
      <c r="RH20" s="77">
        <v>164311</v>
      </c>
      <c r="RI20" s="77">
        <v>147976</v>
      </c>
      <c r="RJ20" s="77">
        <v>96828</v>
      </c>
      <c r="RK20" s="77">
        <v>97797</v>
      </c>
      <c r="RL20" s="77">
        <v>68666</v>
      </c>
      <c r="RM20" s="77">
        <v>61333</v>
      </c>
      <c r="RN20" s="77">
        <v>53089</v>
      </c>
      <c r="RO20" s="77">
        <v>49862</v>
      </c>
      <c r="RP20" s="77">
        <v>44470</v>
      </c>
      <c r="RQ20" s="77">
        <v>39539</v>
      </c>
      <c r="RR20" s="77">
        <v>43865</v>
      </c>
      <c r="RS20" s="77">
        <v>38124</v>
      </c>
      <c r="RT20" s="77">
        <v>39269</v>
      </c>
      <c r="RU20" s="77">
        <v>36402</v>
      </c>
      <c r="RV20" s="77">
        <v>36237</v>
      </c>
      <c r="RW20" s="77">
        <v>48052</v>
      </c>
      <c r="RX20" s="77">
        <v>46959</v>
      </c>
      <c r="RY20" s="77">
        <v>42656</v>
      </c>
      <c r="RZ20" s="77">
        <v>35744</v>
      </c>
      <c r="SA20" s="77">
        <v>42097</v>
      </c>
      <c r="SB20" s="77">
        <v>36438</v>
      </c>
      <c r="SC20" s="77">
        <v>40818</v>
      </c>
      <c r="SD20" s="77">
        <v>40514</v>
      </c>
      <c r="SE20" s="77">
        <v>40557</v>
      </c>
      <c r="SF20" s="77">
        <v>41154</v>
      </c>
      <c r="SG20" s="77">
        <v>31677</v>
      </c>
      <c r="SH20" s="77">
        <v>35050</v>
      </c>
      <c r="SI20" s="77">
        <v>32015</v>
      </c>
      <c r="SJ20" s="77">
        <v>40858</v>
      </c>
      <c r="SK20" s="77">
        <v>40874</v>
      </c>
      <c r="SL20" s="77">
        <v>39413</v>
      </c>
      <c r="SM20" s="77">
        <v>33509</v>
      </c>
      <c r="SN20" s="77">
        <v>30207</v>
      </c>
      <c r="SO20" s="77">
        <v>30994</v>
      </c>
      <c r="SP20" s="77">
        <v>41381</v>
      </c>
      <c r="SQ20" s="77">
        <v>43415</v>
      </c>
      <c r="SR20" s="77">
        <v>32347</v>
      </c>
      <c r="SS20" s="77">
        <v>27948</v>
      </c>
      <c r="ST20" s="77">
        <v>33629</v>
      </c>
      <c r="SU20" s="77">
        <v>29756</v>
      </c>
      <c r="SV20" s="77">
        <v>36948</v>
      </c>
      <c r="SW20" s="77">
        <v>21707</v>
      </c>
      <c r="SX20" s="77">
        <v>29342</v>
      </c>
      <c r="SY20" s="77">
        <v>31899</v>
      </c>
      <c r="SZ20" s="77">
        <v>40823</v>
      </c>
      <c r="TA20" s="77">
        <v>32720</v>
      </c>
      <c r="TB20" s="77">
        <v>35928</v>
      </c>
      <c r="TC20" s="77">
        <v>33556</v>
      </c>
      <c r="TD20" s="77">
        <v>33517</v>
      </c>
      <c r="TE20" s="77">
        <v>33182</v>
      </c>
      <c r="TF20" s="77">
        <v>34384</v>
      </c>
      <c r="TG20" s="77">
        <v>35671</v>
      </c>
      <c r="TH20" s="77">
        <v>29127</v>
      </c>
      <c r="TI20" s="77">
        <v>30826</v>
      </c>
      <c r="TJ20" s="77">
        <v>17455</v>
      </c>
      <c r="TK20" s="77">
        <v>31880</v>
      </c>
      <c r="TL20" s="77">
        <v>37313</v>
      </c>
      <c r="TM20" s="77">
        <v>30899</v>
      </c>
      <c r="TN20" s="77">
        <v>34838</v>
      </c>
      <c r="TO20" s="77">
        <v>26440</v>
      </c>
      <c r="TP20" s="77">
        <v>31314</v>
      </c>
      <c r="TQ20" s="77">
        <v>34898</v>
      </c>
      <c r="TR20" s="77">
        <v>33444</v>
      </c>
      <c r="TS20" s="77">
        <v>32368</v>
      </c>
      <c r="TT20" s="77">
        <v>30960</v>
      </c>
      <c r="TU20" s="77">
        <v>35371</v>
      </c>
      <c r="TV20" s="77">
        <v>34722</v>
      </c>
      <c r="TW20" s="77">
        <v>36852</v>
      </c>
      <c r="TX20" s="77">
        <v>33940</v>
      </c>
      <c r="TY20" s="77">
        <v>33538</v>
      </c>
      <c r="TZ20" s="77">
        <v>25235</v>
      </c>
      <c r="UA20" s="77">
        <v>18666</v>
      </c>
      <c r="UB20" s="77">
        <v>27607</v>
      </c>
      <c r="UC20" s="77">
        <v>27520</v>
      </c>
      <c r="UD20" s="77">
        <v>32939</v>
      </c>
      <c r="UE20" s="77">
        <v>31203</v>
      </c>
      <c r="UF20" s="77">
        <v>33579</v>
      </c>
      <c r="UG20" s="77">
        <v>34257</v>
      </c>
      <c r="UH20" s="77">
        <v>26410</v>
      </c>
      <c r="UI20" s="77">
        <v>34660</v>
      </c>
      <c r="UJ20" s="77">
        <v>19882</v>
      </c>
      <c r="UK20" s="77">
        <v>27545</v>
      </c>
      <c r="UL20" s="77">
        <v>31148</v>
      </c>
      <c r="UM20" s="77">
        <v>30962</v>
      </c>
      <c r="UN20" s="77">
        <v>31128</v>
      </c>
      <c r="UO20" s="77">
        <v>30890</v>
      </c>
      <c r="UP20" s="77">
        <v>25080</v>
      </c>
      <c r="UQ20" s="77">
        <v>20380</v>
      </c>
      <c r="UR20" s="77">
        <v>33398</v>
      </c>
      <c r="US20" s="77">
        <v>33266</v>
      </c>
      <c r="UT20" s="77">
        <v>24611</v>
      </c>
      <c r="UU20" s="77">
        <v>30613</v>
      </c>
      <c r="UV20" s="77">
        <v>32851</v>
      </c>
      <c r="UW20" s="77">
        <v>32238</v>
      </c>
      <c r="UX20" s="77">
        <v>17578</v>
      </c>
      <c r="UY20" s="77">
        <v>28146</v>
      </c>
      <c r="UZ20" s="77">
        <v>28431</v>
      </c>
      <c r="VA20" s="77">
        <v>27545</v>
      </c>
      <c r="VB20" s="77">
        <v>26417</v>
      </c>
      <c r="VC20" s="77">
        <v>26106</v>
      </c>
      <c r="VD20" s="77">
        <v>37394</v>
      </c>
      <c r="VE20" s="77">
        <v>36364</v>
      </c>
      <c r="VF20" s="77">
        <v>34725</v>
      </c>
      <c r="VG20" s="77">
        <v>34947</v>
      </c>
      <c r="VH20" s="77">
        <v>38101</v>
      </c>
      <c r="VI20" s="77">
        <v>30230</v>
      </c>
    </row>
    <row r="21" spans="1:581" ht="15" customHeight="1" x14ac:dyDescent="0.2">
      <c r="A21" s="18" t="s">
        <v>6</v>
      </c>
      <c r="B21" s="18" t="s">
        <v>30</v>
      </c>
      <c r="C21" s="18" t="s">
        <v>23</v>
      </c>
      <c r="D21" s="18" t="s">
        <v>17</v>
      </c>
      <c r="E21" s="18" t="s">
        <v>31</v>
      </c>
      <c r="F21" s="31" t="s">
        <v>35</v>
      </c>
      <c r="G21" s="30" t="s">
        <v>13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  <c r="VA21" s="78"/>
      <c r="VB21" s="78"/>
      <c r="VC21" s="78"/>
      <c r="VD21" s="78"/>
      <c r="VE21" s="78"/>
      <c r="VF21" s="78"/>
      <c r="VG21" s="78"/>
      <c r="VH21" s="78"/>
      <c r="VI21" s="78"/>
    </row>
    <row r="22" spans="1:581" ht="15" customHeight="1" x14ac:dyDescent="0.2">
      <c r="A22" s="18" t="s">
        <v>6</v>
      </c>
      <c r="B22" s="18" t="s">
        <v>36</v>
      </c>
      <c r="C22" s="18" t="s">
        <v>7</v>
      </c>
      <c r="D22" s="18" t="s">
        <v>8</v>
      </c>
      <c r="E22" s="18" t="s">
        <v>37</v>
      </c>
      <c r="F22" s="31" t="s">
        <v>38</v>
      </c>
      <c r="G22" s="19">
        <v>115975</v>
      </c>
      <c r="H22" s="19">
        <v>103113</v>
      </c>
      <c r="I22" s="19">
        <v>98657</v>
      </c>
      <c r="J22" s="19">
        <v>94876</v>
      </c>
      <c r="K22" s="19">
        <v>98259</v>
      </c>
      <c r="L22" s="19">
        <v>86297</v>
      </c>
      <c r="M22" s="19">
        <v>78430</v>
      </c>
      <c r="N22" s="19">
        <v>73937</v>
      </c>
      <c r="O22" s="19">
        <v>76380</v>
      </c>
      <c r="P22" s="19">
        <v>92756</v>
      </c>
      <c r="Q22" s="19">
        <v>88580</v>
      </c>
      <c r="R22" s="19">
        <v>90779</v>
      </c>
      <c r="S22" s="19">
        <v>80574</v>
      </c>
      <c r="T22" s="19">
        <v>75324</v>
      </c>
      <c r="U22" s="19">
        <v>75818</v>
      </c>
      <c r="V22" s="19">
        <v>80165</v>
      </c>
      <c r="W22" s="19">
        <v>91732</v>
      </c>
      <c r="X22" s="19">
        <v>84864</v>
      </c>
      <c r="Y22" s="19">
        <v>90210</v>
      </c>
      <c r="Z22" s="19">
        <v>83522</v>
      </c>
      <c r="AA22" s="19">
        <v>75975</v>
      </c>
      <c r="AB22" s="19">
        <v>74350</v>
      </c>
      <c r="AC22" s="19">
        <v>79858</v>
      </c>
      <c r="AD22" s="19">
        <v>91189</v>
      </c>
      <c r="AE22" s="19">
        <v>91044</v>
      </c>
      <c r="AF22" s="19">
        <v>91312</v>
      </c>
      <c r="AG22" s="19">
        <v>80239</v>
      </c>
      <c r="AH22" s="19">
        <v>72426</v>
      </c>
      <c r="AI22" s="19">
        <v>67246</v>
      </c>
      <c r="AJ22" s="19">
        <v>70444</v>
      </c>
      <c r="AK22" s="19">
        <v>83340</v>
      </c>
      <c r="AL22" s="19">
        <v>75244</v>
      </c>
      <c r="AM22" s="19">
        <v>82993</v>
      </c>
      <c r="AN22" s="19">
        <v>76361</v>
      </c>
      <c r="AO22" s="19">
        <v>72443</v>
      </c>
      <c r="AP22" s="19">
        <v>74152</v>
      </c>
      <c r="AQ22" s="19">
        <v>77149</v>
      </c>
      <c r="AR22" s="19">
        <v>101061</v>
      </c>
      <c r="AS22" s="19">
        <v>89053</v>
      </c>
      <c r="AT22" s="19">
        <v>77779</v>
      </c>
      <c r="AU22" s="19">
        <v>90113</v>
      </c>
      <c r="AV22" s="19">
        <v>77220</v>
      </c>
      <c r="AW22" s="19">
        <v>71306</v>
      </c>
      <c r="AX22" s="19">
        <v>74199</v>
      </c>
      <c r="AY22" s="19">
        <v>89197</v>
      </c>
      <c r="AZ22" s="19">
        <v>78123</v>
      </c>
      <c r="BA22" s="19">
        <v>81809</v>
      </c>
      <c r="BB22" s="19">
        <v>79110</v>
      </c>
      <c r="BC22" s="19">
        <v>73767</v>
      </c>
      <c r="BD22" s="19">
        <v>71708</v>
      </c>
      <c r="BE22" s="19">
        <v>74752</v>
      </c>
      <c r="BF22" s="19">
        <v>88409</v>
      </c>
      <c r="BG22" s="19">
        <v>79673</v>
      </c>
      <c r="BH22" s="19">
        <v>81212</v>
      </c>
      <c r="BI22" s="19">
        <v>73644</v>
      </c>
      <c r="BJ22" s="19">
        <v>67067</v>
      </c>
      <c r="BK22" s="19">
        <v>67182</v>
      </c>
      <c r="BL22" s="19">
        <v>69642</v>
      </c>
      <c r="BM22" s="19">
        <v>80150</v>
      </c>
      <c r="BN22" s="19">
        <v>69721</v>
      </c>
      <c r="BO22" s="20">
        <v>76059</v>
      </c>
      <c r="BP22" s="20">
        <v>72660</v>
      </c>
      <c r="BQ22" s="20">
        <v>68019</v>
      </c>
      <c r="BR22" s="20">
        <v>66338</v>
      </c>
      <c r="BS22" s="20">
        <v>69587</v>
      </c>
      <c r="BT22" s="20">
        <v>80912</v>
      </c>
      <c r="BU22" s="20">
        <v>70139</v>
      </c>
      <c r="BV22" s="20">
        <v>74468</v>
      </c>
      <c r="BW22" s="20">
        <v>70987</v>
      </c>
      <c r="BX22" s="20">
        <v>68757</v>
      </c>
      <c r="BY22" s="20">
        <v>66530</v>
      </c>
      <c r="BZ22" s="20">
        <v>67900</v>
      </c>
      <c r="CA22" s="20">
        <v>79570</v>
      </c>
      <c r="CB22" s="20">
        <v>59505</v>
      </c>
      <c r="CC22" s="20">
        <v>62584</v>
      </c>
      <c r="CD22" s="20">
        <v>62283</v>
      </c>
      <c r="CE22" s="20">
        <v>55948</v>
      </c>
      <c r="CF22" s="20">
        <v>53043</v>
      </c>
      <c r="CG22" s="20">
        <v>49794</v>
      </c>
      <c r="CH22" s="20">
        <v>51281</v>
      </c>
      <c r="CI22" s="20">
        <v>38880</v>
      </c>
      <c r="CJ22" s="20">
        <v>37365</v>
      </c>
      <c r="CK22" s="20">
        <v>35756</v>
      </c>
      <c r="CL22" s="20">
        <v>30846</v>
      </c>
      <c r="CM22" s="20">
        <v>33100</v>
      </c>
      <c r="CN22" s="20">
        <v>24615</v>
      </c>
      <c r="CO22" s="20">
        <v>23500</v>
      </c>
      <c r="CP22" s="20">
        <v>13736</v>
      </c>
      <c r="CQ22" s="20">
        <v>11106</v>
      </c>
      <c r="CR22" s="20">
        <v>12318</v>
      </c>
      <c r="CS22" s="20">
        <v>10228</v>
      </c>
      <c r="CT22" s="20">
        <v>9745</v>
      </c>
      <c r="CU22" s="20">
        <v>10408</v>
      </c>
      <c r="CV22" s="20">
        <v>9237</v>
      </c>
      <c r="CW22" s="20">
        <v>8129</v>
      </c>
      <c r="CX22" s="20">
        <v>7156</v>
      </c>
      <c r="CY22" s="20">
        <v>5251</v>
      </c>
      <c r="CZ22" s="20">
        <v>4831</v>
      </c>
      <c r="DA22" s="20">
        <v>5089</v>
      </c>
      <c r="DB22" s="20">
        <v>4845</v>
      </c>
      <c r="DC22" s="20">
        <v>4981</v>
      </c>
      <c r="DD22" s="21">
        <v>5760</v>
      </c>
      <c r="DE22" s="21">
        <v>5882</v>
      </c>
      <c r="DF22" s="21">
        <v>4587</v>
      </c>
      <c r="DG22" s="21">
        <v>5092</v>
      </c>
      <c r="DH22" s="21">
        <v>4839</v>
      </c>
      <c r="DI22" s="21">
        <v>4957</v>
      </c>
      <c r="DJ22" s="21">
        <v>4798</v>
      </c>
      <c r="DK22" s="21">
        <v>4640</v>
      </c>
      <c r="DL22" s="21">
        <v>3866</v>
      </c>
      <c r="DM22" s="21">
        <v>3921</v>
      </c>
      <c r="DN22" s="21">
        <v>4271</v>
      </c>
      <c r="DO22" s="21">
        <v>4189</v>
      </c>
      <c r="DP22" s="21">
        <v>4059</v>
      </c>
      <c r="DQ22" s="21">
        <v>4121</v>
      </c>
      <c r="DR22" s="21">
        <v>5573</v>
      </c>
      <c r="DS22" s="21">
        <v>4788</v>
      </c>
      <c r="DT22" s="21">
        <v>6191</v>
      </c>
      <c r="DU22" s="21">
        <v>5533</v>
      </c>
      <c r="DV22" s="21">
        <v>6153</v>
      </c>
      <c r="DW22" s="21">
        <v>6942</v>
      </c>
      <c r="DX22" s="21">
        <v>6548</v>
      </c>
      <c r="DY22" s="21">
        <v>6246</v>
      </c>
      <c r="DZ22" s="21">
        <v>1733</v>
      </c>
      <c r="EA22" s="21">
        <v>1836</v>
      </c>
      <c r="EB22" s="21">
        <v>2151</v>
      </c>
      <c r="EC22" s="21">
        <v>2205</v>
      </c>
      <c r="ED22" s="21">
        <v>2226</v>
      </c>
      <c r="EE22" s="21">
        <v>5049</v>
      </c>
      <c r="EF22" s="21">
        <v>2984</v>
      </c>
      <c r="EG22" s="21">
        <v>2310</v>
      </c>
      <c r="EH22" s="21">
        <v>5760</v>
      </c>
      <c r="EI22" s="21">
        <v>5022</v>
      </c>
      <c r="EJ22" s="21">
        <v>6664</v>
      </c>
      <c r="EK22" s="21">
        <v>5652</v>
      </c>
      <c r="EL22" s="21">
        <v>7345</v>
      </c>
      <c r="EM22" s="21">
        <v>2968</v>
      </c>
      <c r="EN22" s="21">
        <v>3096</v>
      </c>
      <c r="EO22" s="21">
        <v>14051</v>
      </c>
      <c r="EP22" s="21">
        <v>54201</v>
      </c>
      <c r="EQ22" s="21">
        <v>13930</v>
      </c>
      <c r="ER22" s="21">
        <v>13484</v>
      </c>
      <c r="ES22" s="21">
        <v>14033</v>
      </c>
      <c r="ET22" s="21">
        <v>11936</v>
      </c>
      <c r="EU22" s="21">
        <v>10094</v>
      </c>
      <c r="EV22" s="21">
        <v>11460</v>
      </c>
      <c r="EW22" s="21">
        <v>13775</v>
      </c>
      <c r="EX22" s="21">
        <v>14982</v>
      </c>
      <c r="EY22" s="21">
        <v>13625</v>
      </c>
      <c r="EZ22" s="21">
        <v>14787</v>
      </c>
      <c r="FA22" s="21">
        <v>13537</v>
      </c>
      <c r="FB22" s="21">
        <v>14032</v>
      </c>
      <c r="FC22" s="21">
        <v>13133</v>
      </c>
      <c r="FD22" s="21">
        <v>16635</v>
      </c>
      <c r="FE22" s="21">
        <v>14877</v>
      </c>
      <c r="FF22" s="21">
        <v>15538</v>
      </c>
      <c r="FG22" s="21">
        <v>17951</v>
      </c>
      <c r="FH22" s="21">
        <v>17752</v>
      </c>
      <c r="FI22" s="21">
        <v>19568</v>
      </c>
      <c r="FJ22" s="21">
        <v>15903</v>
      </c>
      <c r="FK22" s="21">
        <v>18792</v>
      </c>
      <c r="FL22" s="21">
        <v>18218</v>
      </c>
      <c r="FM22" s="21">
        <v>24501</v>
      </c>
      <c r="FN22" s="21">
        <v>29780</v>
      </c>
      <c r="FO22" s="21">
        <v>29356</v>
      </c>
      <c r="FP22" s="21">
        <v>31988</v>
      </c>
      <c r="FQ22" s="21">
        <v>33097</v>
      </c>
      <c r="FR22" s="21">
        <v>36935</v>
      </c>
      <c r="FS22" s="21">
        <v>37962</v>
      </c>
      <c r="FT22" s="21">
        <v>37763</v>
      </c>
      <c r="FU22" s="21">
        <v>39459</v>
      </c>
      <c r="FV22" s="21">
        <v>35540</v>
      </c>
      <c r="FW22" s="21">
        <v>39494</v>
      </c>
      <c r="FX22" s="21">
        <v>40540</v>
      </c>
      <c r="FY22" s="21">
        <v>45539</v>
      </c>
      <c r="FZ22" s="21">
        <v>45166</v>
      </c>
      <c r="GA22" s="21">
        <v>43877</v>
      </c>
      <c r="GB22" s="21">
        <v>47507</v>
      </c>
      <c r="GC22" s="21">
        <v>46030</v>
      </c>
      <c r="GD22" s="21">
        <v>54690</v>
      </c>
      <c r="GE22" s="21">
        <v>95296</v>
      </c>
      <c r="GF22" s="21">
        <v>47836</v>
      </c>
      <c r="GG22" s="21">
        <v>50265</v>
      </c>
      <c r="GH22" s="21">
        <v>50874</v>
      </c>
      <c r="GI22" s="21">
        <v>54710</v>
      </c>
      <c r="GJ22" s="21">
        <v>58992</v>
      </c>
      <c r="GK22" s="21">
        <v>55137</v>
      </c>
      <c r="GL22" s="21">
        <v>57027</v>
      </c>
      <c r="GM22" s="21">
        <v>58359</v>
      </c>
      <c r="GN22" s="21">
        <v>51608</v>
      </c>
      <c r="GO22" s="21">
        <v>46520</v>
      </c>
      <c r="GP22" s="21">
        <v>58900</v>
      </c>
      <c r="GQ22" s="21">
        <v>49804</v>
      </c>
      <c r="GR22" s="21">
        <v>50962</v>
      </c>
      <c r="GS22" s="21">
        <v>46599</v>
      </c>
      <c r="GT22" s="21">
        <v>45222</v>
      </c>
      <c r="GU22" s="21">
        <v>45527</v>
      </c>
      <c r="GV22" s="21">
        <v>45186</v>
      </c>
      <c r="GW22" s="21">
        <v>52887</v>
      </c>
      <c r="GX22" s="21">
        <v>44676</v>
      </c>
      <c r="GY22" s="21">
        <v>52781</v>
      </c>
      <c r="GZ22" s="21">
        <v>50678</v>
      </c>
      <c r="HA22" s="21">
        <v>45919</v>
      </c>
      <c r="HB22" s="21">
        <v>48072</v>
      </c>
      <c r="HC22" s="21">
        <v>49945</v>
      </c>
      <c r="HD22" s="21">
        <v>58416</v>
      </c>
      <c r="HE22" s="21">
        <v>69824</v>
      </c>
      <c r="HF22" s="21">
        <v>55008</v>
      </c>
      <c r="HG22" s="21">
        <v>62916</v>
      </c>
      <c r="HH22" s="21">
        <v>67801</v>
      </c>
      <c r="HI22" s="21">
        <v>54440</v>
      </c>
      <c r="HJ22" s="21">
        <v>59309</v>
      </c>
      <c r="HK22" s="21">
        <v>60538</v>
      </c>
      <c r="HL22" s="21">
        <v>55458</v>
      </c>
      <c r="HM22" s="21">
        <v>57675</v>
      </c>
      <c r="HN22" s="21">
        <v>53207</v>
      </c>
      <c r="HO22" s="21">
        <v>52708</v>
      </c>
      <c r="HP22" s="21">
        <v>50319</v>
      </c>
      <c r="HQ22" s="21">
        <v>50141</v>
      </c>
      <c r="HR22" s="21">
        <v>58635</v>
      </c>
      <c r="HS22" s="21">
        <v>57665</v>
      </c>
      <c r="HT22" s="21">
        <v>59502</v>
      </c>
      <c r="HU22" s="21">
        <v>49910</v>
      </c>
      <c r="HV22" s="21">
        <v>54495</v>
      </c>
      <c r="HW22" s="21">
        <v>56761</v>
      </c>
      <c r="HX22" s="21">
        <v>50101</v>
      </c>
      <c r="HY22" s="21">
        <v>56388</v>
      </c>
      <c r="HZ22" s="21">
        <v>60425</v>
      </c>
      <c r="IA22" s="21">
        <v>58260</v>
      </c>
      <c r="IB22" s="21">
        <v>51182</v>
      </c>
      <c r="IC22" s="21">
        <v>49656</v>
      </c>
      <c r="ID22" s="21">
        <v>48240</v>
      </c>
      <c r="IE22" s="21">
        <v>49954</v>
      </c>
      <c r="IF22" s="21">
        <v>59510</v>
      </c>
      <c r="IG22" s="21">
        <v>49619</v>
      </c>
      <c r="IH22" s="21">
        <v>56649</v>
      </c>
      <c r="II22" s="21">
        <v>48189</v>
      </c>
      <c r="IJ22" s="21">
        <v>50832</v>
      </c>
      <c r="IK22" s="21">
        <v>48164</v>
      </c>
      <c r="IL22" s="21">
        <v>47108</v>
      </c>
      <c r="IM22" s="21">
        <v>56307</v>
      </c>
      <c r="IN22" s="21">
        <v>49532</v>
      </c>
      <c r="IO22" s="21">
        <v>59470</v>
      </c>
      <c r="IP22" s="21">
        <v>50745</v>
      </c>
      <c r="IQ22" s="21">
        <v>49792</v>
      </c>
      <c r="IR22" s="21">
        <v>50127</v>
      </c>
      <c r="IS22" s="21">
        <v>70639</v>
      </c>
      <c r="IT22" s="21">
        <v>56594</v>
      </c>
      <c r="IU22" s="21">
        <v>73994</v>
      </c>
      <c r="IV22" s="21">
        <v>67541</v>
      </c>
      <c r="IW22" s="21">
        <v>76792</v>
      </c>
      <c r="IX22" s="21">
        <v>51720</v>
      </c>
      <c r="IY22" s="21">
        <v>50094</v>
      </c>
      <c r="IZ22" s="21">
        <v>50255</v>
      </c>
      <c r="JA22" s="21">
        <v>56347</v>
      </c>
      <c r="JB22" s="21">
        <v>52361</v>
      </c>
      <c r="JC22" s="21">
        <v>60634</v>
      </c>
      <c r="JD22" s="21">
        <v>56141</v>
      </c>
      <c r="JE22" s="21">
        <v>50195</v>
      </c>
      <c r="JF22" s="21">
        <v>49162</v>
      </c>
      <c r="JG22" s="21">
        <v>50069</v>
      </c>
      <c r="JH22" s="21">
        <v>57851</v>
      </c>
      <c r="JI22" s="21">
        <v>53879</v>
      </c>
      <c r="JJ22" s="21">
        <v>58081</v>
      </c>
      <c r="JK22" s="21">
        <v>49838</v>
      </c>
      <c r="JL22" s="21">
        <v>48623</v>
      </c>
      <c r="JM22" s="21">
        <v>46497</v>
      </c>
      <c r="JN22" s="21">
        <v>47114</v>
      </c>
      <c r="JO22" s="21">
        <v>56684</v>
      </c>
      <c r="JP22" s="21">
        <v>60713</v>
      </c>
      <c r="JQ22" s="21">
        <v>61043</v>
      </c>
      <c r="JR22" s="21">
        <v>53244</v>
      </c>
      <c r="JS22" s="21">
        <v>51051</v>
      </c>
      <c r="JT22" s="21">
        <v>47893</v>
      </c>
      <c r="JU22" s="21">
        <v>51266</v>
      </c>
      <c r="JV22" s="21">
        <v>57671</v>
      </c>
      <c r="JW22" s="21">
        <v>63934</v>
      </c>
      <c r="JX22" s="21">
        <v>60713</v>
      </c>
      <c r="JY22" s="21">
        <v>54020</v>
      </c>
      <c r="JZ22" s="21">
        <v>54248</v>
      </c>
      <c r="KA22" s="21">
        <v>49490</v>
      </c>
      <c r="KB22" s="21">
        <v>50311</v>
      </c>
      <c r="KC22" s="21">
        <v>60132</v>
      </c>
      <c r="KD22" s="21">
        <v>63652</v>
      </c>
      <c r="KE22" s="21">
        <v>58921</v>
      </c>
      <c r="KF22" s="21">
        <v>55779</v>
      </c>
      <c r="KG22" s="21">
        <v>55916</v>
      </c>
      <c r="KH22" s="21">
        <v>51356</v>
      </c>
      <c r="KI22" s="21">
        <v>49585</v>
      </c>
      <c r="KJ22" s="21">
        <v>60590</v>
      </c>
      <c r="KK22" s="21">
        <v>57340</v>
      </c>
      <c r="KL22" s="21">
        <v>56590</v>
      </c>
      <c r="KM22" s="21">
        <v>52397</v>
      </c>
      <c r="KN22" s="21">
        <v>50865</v>
      </c>
      <c r="KO22" s="21">
        <v>47989</v>
      </c>
      <c r="KP22" s="21">
        <v>59361</v>
      </c>
      <c r="KQ22" s="21">
        <v>65799</v>
      </c>
      <c r="KR22" s="21">
        <v>63943</v>
      </c>
      <c r="KS22" s="21">
        <v>59931</v>
      </c>
      <c r="KT22" s="21">
        <v>57725</v>
      </c>
      <c r="KU22" s="21">
        <v>48435</v>
      </c>
      <c r="KV22" s="21">
        <v>50469</v>
      </c>
      <c r="KW22" s="21">
        <v>47268</v>
      </c>
      <c r="KX22" s="21">
        <v>56590</v>
      </c>
      <c r="KY22" s="21">
        <v>59505</v>
      </c>
      <c r="KZ22" s="21">
        <v>59456</v>
      </c>
      <c r="LA22" s="21">
        <v>55580</v>
      </c>
      <c r="LB22" s="21">
        <v>50917</v>
      </c>
      <c r="LC22" s="21">
        <v>48536</v>
      </c>
      <c r="LD22" s="21">
        <v>50204</v>
      </c>
      <c r="LE22" s="21">
        <v>60127</v>
      </c>
      <c r="LF22" s="21">
        <v>62986</v>
      </c>
      <c r="LG22" s="21">
        <v>62476</v>
      </c>
      <c r="LH22" s="21">
        <v>59162</v>
      </c>
      <c r="LI22" s="21">
        <v>53233</v>
      </c>
      <c r="LJ22" s="21">
        <v>52725</v>
      </c>
      <c r="LK22" s="21">
        <v>54455</v>
      </c>
      <c r="LL22" s="21">
        <v>64677</v>
      </c>
      <c r="LM22" s="21">
        <v>68263</v>
      </c>
      <c r="LN22" s="21">
        <v>63635</v>
      </c>
      <c r="LO22" s="21">
        <v>71520</v>
      </c>
      <c r="LP22" s="21">
        <v>62648</v>
      </c>
      <c r="LQ22" s="21">
        <v>69464</v>
      </c>
      <c r="LR22" s="21">
        <v>69614</v>
      </c>
      <c r="LS22" s="21">
        <v>67175</v>
      </c>
      <c r="LT22" s="21">
        <v>73077</v>
      </c>
      <c r="LU22" s="21">
        <v>75813</v>
      </c>
      <c r="LV22" s="21">
        <v>66156</v>
      </c>
      <c r="LW22" s="21">
        <v>60598</v>
      </c>
      <c r="LX22" s="21">
        <v>63405</v>
      </c>
      <c r="LY22" s="21">
        <v>63732</v>
      </c>
      <c r="LZ22" s="21">
        <v>67602</v>
      </c>
      <c r="MA22" s="21">
        <v>73410</v>
      </c>
      <c r="MB22" s="21">
        <v>72292</v>
      </c>
      <c r="MC22" s="21">
        <v>64464</v>
      </c>
      <c r="MD22" s="21">
        <v>59550</v>
      </c>
      <c r="ME22" s="21">
        <v>52215</v>
      </c>
      <c r="MF22" s="21">
        <v>49220</v>
      </c>
      <c r="MG22" s="21">
        <v>53725</v>
      </c>
      <c r="MH22" s="21">
        <v>60696</v>
      </c>
      <c r="MI22" s="21">
        <v>63475</v>
      </c>
      <c r="MJ22" s="21">
        <v>57206</v>
      </c>
      <c r="MK22" s="21">
        <v>52088</v>
      </c>
      <c r="ML22" s="21">
        <v>70223</v>
      </c>
      <c r="MM22" s="21">
        <v>65193</v>
      </c>
      <c r="MN22" s="21">
        <v>62919</v>
      </c>
      <c r="MO22" s="21">
        <v>59357</v>
      </c>
      <c r="MP22" s="21">
        <v>71404</v>
      </c>
      <c r="MQ22" s="21">
        <v>58876</v>
      </c>
      <c r="MR22" s="21">
        <v>54045</v>
      </c>
      <c r="MS22" s="21">
        <v>49298</v>
      </c>
      <c r="MT22" s="21">
        <v>51706</v>
      </c>
      <c r="MU22" s="21">
        <v>57421</v>
      </c>
      <c r="MV22" s="21">
        <v>57751</v>
      </c>
      <c r="MW22" s="21">
        <v>54879</v>
      </c>
      <c r="MX22" s="21">
        <v>46169</v>
      </c>
      <c r="MY22" s="21">
        <v>44761</v>
      </c>
      <c r="MZ22" s="21">
        <v>42641</v>
      </c>
      <c r="NA22" s="21">
        <v>41009</v>
      </c>
      <c r="NB22" s="21">
        <v>50753</v>
      </c>
      <c r="NC22" s="21">
        <v>49788</v>
      </c>
      <c r="ND22" s="21">
        <v>50323</v>
      </c>
      <c r="NE22" s="21">
        <v>46944</v>
      </c>
      <c r="NF22" s="21">
        <v>48631</v>
      </c>
      <c r="NG22" s="21">
        <v>54501</v>
      </c>
      <c r="NH22" s="21">
        <v>50414</v>
      </c>
      <c r="NI22" s="21">
        <v>44243</v>
      </c>
      <c r="NJ22" s="21">
        <v>54197</v>
      </c>
      <c r="NK22" s="21">
        <v>56733</v>
      </c>
      <c r="NL22" s="21">
        <v>41168</v>
      </c>
      <c r="NM22" s="21">
        <v>31419</v>
      </c>
      <c r="NN22" s="21">
        <v>26435</v>
      </c>
      <c r="NO22" s="21">
        <v>23411</v>
      </c>
      <c r="NP22" s="21">
        <v>24515</v>
      </c>
      <c r="NQ22" s="21">
        <v>20073</v>
      </c>
      <c r="NR22" s="21">
        <v>19270</v>
      </c>
      <c r="NS22" s="21">
        <v>22263</v>
      </c>
      <c r="NT22" s="21">
        <v>20656</v>
      </c>
      <c r="NU22" s="21">
        <v>17678</v>
      </c>
      <c r="NV22" s="21">
        <v>18958</v>
      </c>
      <c r="NW22" s="21">
        <v>21839</v>
      </c>
      <c r="NX22" s="21">
        <v>17293</v>
      </c>
      <c r="NY22" s="21">
        <v>17873</v>
      </c>
      <c r="NZ22" s="21">
        <v>22096</v>
      </c>
      <c r="OA22" s="21">
        <v>20363</v>
      </c>
      <c r="OB22" s="21">
        <v>19723</v>
      </c>
      <c r="OC22" s="21">
        <v>20179</v>
      </c>
      <c r="OD22" s="21">
        <v>23669</v>
      </c>
      <c r="OE22" s="21">
        <v>19072</v>
      </c>
      <c r="OF22" s="21">
        <v>19896</v>
      </c>
      <c r="OG22" s="21">
        <v>24886</v>
      </c>
      <c r="OH22" s="21">
        <v>16836</v>
      </c>
      <c r="OI22" s="21">
        <v>16883</v>
      </c>
      <c r="OJ22" s="21">
        <v>17739</v>
      </c>
      <c r="OK22" s="21">
        <v>22041</v>
      </c>
      <c r="OL22" s="21">
        <v>18685</v>
      </c>
      <c r="OM22" s="21">
        <v>19652</v>
      </c>
      <c r="ON22" s="21">
        <v>25987</v>
      </c>
      <c r="OO22" s="21">
        <v>24587</v>
      </c>
      <c r="OP22" s="21">
        <v>23648</v>
      </c>
      <c r="OQ22" s="21">
        <v>23795</v>
      </c>
      <c r="OR22" s="21">
        <v>28820</v>
      </c>
      <c r="OS22" s="21">
        <v>23864</v>
      </c>
      <c r="OT22" s="21">
        <v>23895</v>
      </c>
      <c r="OU22" s="21">
        <v>27564</v>
      </c>
      <c r="OV22" s="21">
        <v>25274</v>
      </c>
      <c r="OW22" s="21">
        <v>26716</v>
      </c>
      <c r="OX22" s="21">
        <v>30712</v>
      </c>
      <c r="OY22" s="21">
        <v>29713</v>
      </c>
      <c r="OZ22" s="21">
        <v>25387</v>
      </c>
      <c r="PA22" s="21">
        <v>30795</v>
      </c>
      <c r="PB22" s="21">
        <v>31561</v>
      </c>
      <c r="PC22" s="21">
        <v>27522</v>
      </c>
      <c r="PD22" s="21">
        <v>26656</v>
      </c>
      <c r="PE22" s="21">
        <v>27312</v>
      </c>
      <c r="PF22" s="21">
        <v>33591</v>
      </c>
      <c r="PG22" s="21">
        <v>28065</v>
      </c>
      <c r="PH22" s="21">
        <v>27783</v>
      </c>
      <c r="PI22" s="21">
        <v>30491</v>
      </c>
      <c r="PJ22" s="21">
        <v>28027</v>
      </c>
      <c r="PK22" s="21">
        <v>27644</v>
      </c>
      <c r="PL22" s="21">
        <v>35547</v>
      </c>
      <c r="PM22" s="21">
        <v>36460</v>
      </c>
      <c r="PN22" s="21">
        <v>29754</v>
      </c>
      <c r="PO22" s="21">
        <v>35770</v>
      </c>
      <c r="PP22" s="21">
        <v>34637</v>
      </c>
      <c r="PQ22" s="21">
        <v>31913</v>
      </c>
      <c r="PR22" s="21">
        <v>30595</v>
      </c>
      <c r="PS22" s="21">
        <v>31486</v>
      </c>
      <c r="PT22" s="21">
        <v>37795</v>
      </c>
      <c r="PU22" s="21">
        <v>33264</v>
      </c>
      <c r="PV22" s="21">
        <v>33358</v>
      </c>
      <c r="PW22" s="77">
        <v>34537</v>
      </c>
      <c r="PX22" s="79">
        <v>31328</v>
      </c>
      <c r="PY22" s="79">
        <v>30559</v>
      </c>
      <c r="PZ22" s="79">
        <v>31159</v>
      </c>
      <c r="QA22" s="79">
        <v>39809</v>
      </c>
      <c r="QB22" s="79">
        <v>33789</v>
      </c>
      <c r="QC22" s="79">
        <v>36116</v>
      </c>
      <c r="QD22" s="79">
        <v>35644</v>
      </c>
      <c r="QE22" s="79">
        <v>31298</v>
      </c>
      <c r="QF22" s="79">
        <v>30759</v>
      </c>
      <c r="QG22" s="79">
        <v>32410</v>
      </c>
      <c r="QH22" s="79">
        <v>38653</v>
      </c>
      <c r="QI22" s="79">
        <v>35462</v>
      </c>
      <c r="QJ22" s="79">
        <v>35167</v>
      </c>
      <c r="QK22" s="79">
        <v>34306</v>
      </c>
      <c r="QL22" s="79">
        <v>31788</v>
      </c>
      <c r="QM22" s="79">
        <v>30816</v>
      </c>
      <c r="QN22" s="79">
        <v>34687</v>
      </c>
      <c r="QO22" s="79">
        <v>44801</v>
      </c>
      <c r="QP22" s="79">
        <v>43939</v>
      </c>
      <c r="QQ22" s="79">
        <v>43985</v>
      </c>
      <c r="QR22" s="79">
        <v>40524</v>
      </c>
      <c r="QS22" s="79">
        <v>37713</v>
      </c>
      <c r="QT22" s="79">
        <v>36968</v>
      </c>
      <c r="QU22" s="79">
        <v>39404</v>
      </c>
      <c r="QV22" s="79">
        <v>47279</v>
      </c>
      <c r="QW22" s="79">
        <v>45234</v>
      </c>
      <c r="QX22" s="79">
        <v>41168</v>
      </c>
      <c r="QY22" s="79">
        <v>45821</v>
      </c>
      <c r="QZ22" s="79">
        <v>39567</v>
      </c>
      <c r="RA22" s="79">
        <v>41774</v>
      </c>
      <c r="RB22" s="79">
        <v>42216</v>
      </c>
      <c r="RC22" s="79">
        <v>51247</v>
      </c>
      <c r="RD22" s="79">
        <v>46836</v>
      </c>
      <c r="RE22" s="79">
        <v>37698</v>
      </c>
      <c r="RF22" s="79">
        <v>35565</v>
      </c>
      <c r="RG22" s="79">
        <v>24516</v>
      </c>
      <c r="RH22" s="79">
        <v>24372</v>
      </c>
      <c r="RI22" s="79">
        <v>28870</v>
      </c>
      <c r="RJ22" s="79">
        <v>28264</v>
      </c>
      <c r="RK22" s="79">
        <v>26488</v>
      </c>
      <c r="RL22" s="79">
        <v>24831</v>
      </c>
      <c r="RM22" s="79">
        <v>23782</v>
      </c>
      <c r="RN22" s="79">
        <v>21588</v>
      </c>
      <c r="RO22" s="79">
        <v>19158</v>
      </c>
      <c r="RP22" s="79">
        <v>17808</v>
      </c>
      <c r="RQ22" s="79">
        <v>18166</v>
      </c>
      <c r="RR22" s="79">
        <v>14336</v>
      </c>
      <c r="RS22" s="79">
        <v>13879</v>
      </c>
      <c r="RT22" s="79">
        <v>16250</v>
      </c>
      <c r="RU22" s="79">
        <v>14641</v>
      </c>
      <c r="RV22" s="79">
        <v>14028</v>
      </c>
      <c r="RW22" s="79">
        <v>13758</v>
      </c>
      <c r="RX22" s="79">
        <v>14847</v>
      </c>
      <c r="RY22" s="79">
        <v>10805</v>
      </c>
      <c r="RZ22" s="79">
        <v>9275</v>
      </c>
      <c r="SA22" s="79">
        <v>11861</v>
      </c>
      <c r="SB22" s="79">
        <v>9330</v>
      </c>
      <c r="SC22" s="79">
        <v>12253</v>
      </c>
      <c r="SD22" s="79">
        <v>10993</v>
      </c>
      <c r="SE22" s="79">
        <v>11992</v>
      </c>
      <c r="SF22" s="79">
        <v>9367</v>
      </c>
      <c r="SG22" s="79">
        <v>8842</v>
      </c>
      <c r="SH22" s="79">
        <v>11053</v>
      </c>
      <c r="SI22" s="79">
        <v>12789</v>
      </c>
      <c r="SJ22" s="79">
        <v>11720</v>
      </c>
      <c r="SK22" s="79">
        <v>10731</v>
      </c>
      <c r="SL22" s="79">
        <v>12537</v>
      </c>
      <c r="SM22" s="79">
        <v>11094</v>
      </c>
      <c r="SN22" s="79">
        <v>11200</v>
      </c>
      <c r="SO22" s="79">
        <v>14858</v>
      </c>
      <c r="SP22" s="79">
        <v>13309</v>
      </c>
      <c r="SQ22" s="79">
        <v>13083</v>
      </c>
      <c r="SR22" s="79">
        <v>13341</v>
      </c>
      <c r="SS22" s="79">
        <v>15004</v>
      </c>
      <c r="ST22" s="79">
        <v>12371</v>
      </c>
      <c r="SU22" s="79">
        <v>11851</v>
      </c>
      <c r="SV22" s="79">
        <v>15323</v>
      </c>
      <c r="SW22" s="79">
        <v>15022</v>
      </c>
      <c r="SX22" s="79">
        <v>10547</v>
      </c>
      <c r="SY22" s="79">
        <v>15054</v>
      </c>
      <c r="SZ22" s="79">
        <v>16435</v>
      </c>
      <c r="TA22" s="79">
        <v>13733</v>
      </c>
      <c r="TB22" s="79">
        <v>14103</v>
      </c>
      <c r="TC22" s="79">
        <v>17897</v>
      </c>
      <c r="TD22" s="79">
        <v>16576</v>
      </c>
      <c r="TE22" s="79">
        <v>17499</v>
      </c>
      <c r="TF22" s="79">
        <v>13649</v>
      </c>
      <c r="TG22" s="79">
        <v>17686</v>
      </c>
      <c r="TH22" s="79">
        <v>15425</v>
      </c>
      <c r="TI22" s="79">
        <v>15602</v>
      </c>
      <c r="TJ22" s="79">
        <v>18565</v>
      </c>
      <c r="TK22" s="79">
        <v>17267</v>
      </c>
      <c r="TL22" s="79">
        <v>16398</v>
      </c>
      <c r="TM22" s="79">
        <v>17894</v>
      </c>
      <c r="TN22" s="79">
        <v>19311</v>
      </c>
      <c r="TO22" s="79">
        <v>16157</v>
      </c>
      <c r="TP22" s="79">
        <v>16047</v>
      </c>
      <c r="TQ22" s="79">
        <v>20144</v>
      </c>
      <c r="TR22" s="79">
        <v>19150</v>
      </c>
      <c r="TS22" s="79">
        <v>18123</v>
      </c>
      <c r="TT22" s="79">
        <v>18878</v>
      </c>
      <c r="TU22" s="79">
        <v>20633</v>
      </c>
      <c r="TV22" s="79">
        <v>15826</v>
      </c>
      <c r="TW22" s="79">
        <v>17181</v>
      </c>
      <c r="TX22" s="79">
        <v>20536</v>
      </c>
      <c r="TY22" s="79">
        <v>18904</v>
      </c>
      <c r="TZ22" s="79">
        <v>18064</v>
      </c>
      <c r="UA22" s="79">
        <v>17859</v>
      </c>
      <c r="UB22" s="79">
        <v>20786</v>
      </c>
      <c r="UC22" s="79">
        <v>15570</v>
      </c>
      <c r="UD22" s="79">
        <v>16362</v>
      </c>
      <c r="UE22" s="79">
        <v>17654</v>
      </c>
      <c r="UF22" s="79">
        <v>15833</v>
      </c>
      <c r="UG22" s="79">
        <v>15593</v>
      </c>
      <c r="UH22" s="79">
        <v>15343</v>
      </c>
      <c r="UI22" s="79">
        <v>16771</v>
      </c>
      <c r="UJ22" s="79">
        <v>12573</v>
      </c>
      <c r="UK22" s="79">
        <v>12323</v>
      </c>
      <c r="UL22" s="79">
        <v>15898</v>
      </c>
      <c r="UM22" s="79">
        <v>13672</v>
      </c>
      <c r="UN22" s="79">
        <v>13427</v>
      </c>
      <c r="UO22" s="79">
        <v>13059</v>
      </c>
      <c r="UP22" s="79">
        <v>14451</v>
      </c>
      <c r="UQ22" s="79">
        <v>10180</v>
      </c>
      <c r="UR22" s="79">
        <v>8694</v>
      </c>
      <c r="US22" s="79">
        <v>10951</v>
      </c>
      <c r="UT22" s="79">
        <v>9615</v>
      </c>
      <c r="UU22" s="79">
        <v>9317</v>
      </c>
      <c r="UV22" s="79">
        <v>9304</v>
      </c>
      <c r="UW22" s="79">
        <v>9599</v>
      </c>
      <c r="UX22" s="79">
        <v>6918</v>
      </c>
      <c r="UY22" s="79">
        <v>6664</v>
      </c>
      <c r="UZ22" s="79">
        <v>9564</v>
      </c>
      <c r="VA22" s="79">
        <v>8908</v>
      </c>
      <c r="VB22" s="79">
        <v>7945</v>
      </c>
      <c r="VC22" s="79">
        <v>8135</v>
      </c>
      <c r="VD22" s="79">
        <v>8679</v>
      </c>
      <c r="VE22" s="79">
        <v>5900</v>
      </c>
      <c r="VF22" s="79">
        <v>5350</v>
      </c>
      <c r="VG22" s="79">
        <v>6046</v>
      </c>
      <c r="VH22" s="79">
        <v>7444</v>
      </c>
      <c r="VI22" s="79">
        <v>5479</v>
      </c>
    </row>
    <row r="23" spans="1:581" ht="15" customHeight="1" x14ac:dyDescent="0.2">
      <c r="A23" s="18" t="s">
        <v>6</v>
      </c>
      <c r="B23" s="18" t="s">
        <v>36</v>
      </c>
      <c r="C23" s="18" t="s">
        <v>23</v>
      </c>
      <c r="D23" s="18" t="s">
        <v>8</v>
      </c>
      <c r="E23" s="18" t="s">
        <v>39</v>
      </c>
      <c r="F23" s="31" t="s">
        <v>40</v>
      </c>
      <c r="G23" s="34">
        <v>236053</v>
      </c>
      <c r="H23" s="34">
        <v>341059</v>
      </c>
      <c r="I23" s="34">
        <v>373005</v>
      </c>
      <c r="J23" s="34">
        <v>274151</v>
      </c>
      <c r="K23" s="34">
        <v>237162</v>
      </c>
      <c r="L23" s="34">
        <v>408509</v>
      </c>
      <c r="M23" s="34">
        <v>418431</v>
      </c>
      <c r="N23" s="34">
        <v>420426</v>
      </c>
      <c r="O23" s="34">
        <v>425259</v>
      </c>
      <c r="P23" s="34">
        <v>446654</v>
      </c>
      <c r="Q23" s="34">
        <v>304673</v>
      </c>
      <c r="R23" s="34">
        <v>257517</v>
      </c>
      <c r="S23" s="34">
        <v>405611</v>
      </c>
      <c r="T23" s="34">
        <v>415728</v>
      </c>
      <c r="U23" s="34">
        <v>421905</v>
      </c>
      <c r="V23" s="34">
        <v>423401</v>
      </c>
      <c r="W23" s="34">
        <v>439807</v>
      </c>
      <c r="X23" s="34">
        <v>315114</v>
      </c>
      <c r="Y23" s="34">
        <v>254282</v>
      </c>
      <c r="Z23" s="34">
        <v>416312</v>
      </c>
      <c r="AA23" s="34">
        <v>421360</v>
      </c>
      <c r="AB23" s="34">
        <v>420999</v>
      </c>
      <c r="AC23" s="34">
        <v>418921</v>
      </c>
      <c r="AD23" s="34">
        <v>417066</v>
      </c>
      <c r="AE23" s="34">
        <v>318958</v>
      </c>
      <c r="AF23" s="34">
        <v>244187</v>
      </c>
      <c r="AG23" s="34">
        <v>387600</v>
      </c>
      <c r="AH23" s="34">
        <v>404920</v>
      </c>
      <c r="AI23" s="34">
        <v>401754</v>
      </c>
      <c r="AJ23" s="34">
        <v>402481</v>
      </c>
      <c r="AK23" s="34">
        <v>425928</v>
      </c>
      <c r="AL23" s="35">
        <v>275879</v>
      </c>
      <c r="AM23" s="35">
        <v>224924</v>
      </c>
      <c r="AN23" s="35">
        <v>393006</v>
      </c>
      <c r="AO23" s="35">
        <v>382133</v>
      </c>
      <c r="AP23" s="35">
        <v>399754</v>
      </c>
      <c r="AQ23" s="35">
        <v>399112</v>
      </c>
      <c r="AR23" s="35">
        <v>423459</v>
      </c>
      <c r="AS23" s="35">
        <v>256033</v>
      </c>
      <c r="AT23" s="35">
        <v>201389</v>
      </c>
      <c r="AU23" s="35">
        <v>202436</v>
      </c>
      <c r="AV23" s="35">
        <v>386968</v>
      </c>
      <c r="AW23" s="35">
        <v>391027</v>
      </c>
      <c r="AX23" s="35">
        <v>395453</v>
      </c>
      <c r="AY23" s="35">
        <v>432048</v>
      </c>
      <c r="AZ23" s="35">
        <v>271721</v>
      </c>
      <c r="BA23" s="35">
        <v>221245</v>
      </c>
      <c r="BB23" s="35">
        <v>394847</v>
      </c>
      <c r="BC23" s="35">
        <v>400256</v>
      </c>
      <c r="BD23" s="35">
        <v>400052</v>
      </c>
      <c r="BE23" s="35">
        <v>403491</v>
      </c>
      <c r="BF23" s="35">
        <v>417255</v>
      </c>
      <c r="BG23" s="35">
        <v>259431</v>
      </c>
      <c r="BH23" s="35">
        <v>202282</v>
      </c>
      <c r="BI23" s="35">
        <v>380686</v>
      </c>
      <c r="BJ23" s="35">
        <v>382353</v>
      </c>
      <c r="BK23" s="35">
        <v>378658</v>
      </c>
      <c r="BL23" s="35">
        <v>367496</v>
      </c>
      <c r="BM23" s="35">
        <v>393497</v>
      </c>
      <c r="BN23" s="35">
        <v>232369</v>
      </c>
      <c r="BO23" s="20">
        <v>183140</v>
      </c>
      <c r="BP23" s="20">
        <v>361736</v>
      </c>
      <c r="BQ23" s="20">
        <v>372844</v>
      </c>
      <c r="BR23" s="20">
        <v>364674</v>
      </c>
      <c r="BS23" s="20">
        <v>361229</v>
      </c>
      <c r="BT23" s="20">
        <v>371369</v>
      </c>
      <c r="BU23" s="20">
        <v>210564</v>
      </c>
      <c r="BV23" s="20">
        <v>170247</v>
      </c>
      <c r="BW23" s="20">
        <v>349968</v>
      </c>
      <c r="BX23" s="20">
        <v>352704</v>
      </c>
      <c r="BY23" s="20">
        <v>350732</v>
      </c>
      <c r="BZ23" s="20">
        <v>345992</v>
      </c>
      <c r="CA23" s="20">
        <v>342285</v>
      </c>
      <c r="CB23" s="20">
        <v>166863</v>
      </c>
      <c r="CC23" s="20">
        <v>120636</v>
      </c>
      <c r="CD23" s="20">
        <v>296128</v>
      </c>
      <c r="CE23" s="20">
        <v>280304</v>
      </c>
      <c r="CF23" s="20">
        <v>261462</v>
      </c>
      <c r="CG23" s="20">
        <v>241479</v>
      </c>
      <c r="CH23" s="20">
        <v>233143</v>
      </c>
      <c r="CI23" s="20">
        <v>99342</v>
      </c>
      <c r="CJ23" s="20">
        <v>52123</v>
      </c>
      <c r="CK23" s="20">
        <v>163561</v>
      </c>
      <c r="CL23" s="20">
        <v>140591</v>
      </c>
      <c r="CM23" s="20">
        <v>141478</v>
      </c>
      <c r="CN23" s="20">
        <v>110364</v>
      </c>
      <c r="CO23" s="20">
        <v>105158</v>
      </c>
      <c r="CP23" s="20">
        <v>41266</v>
      </c>
      <c r="CQ23" s="20">
        <v>28069</v>
      </c>
      <c r="CR23" s="20">
        <v>99882</v>
      </c>
      <c r="CS23" s="20">
        <v>98342</v>
      </c>
      <c r="CT23" s="20">
        <v>94105</v>
      </c>
      <c r="CU23" s="20">
        <v>87539</v>
      </c>
      <c r="CV23" s="20">
        <v>87026</v>
      </c>
      <c r="CW23" s="20">
        <v>35134</v>
      </c>
      <c r="CX23" s="20">
        <v>24355</v>
      </c>
      <c r="CY23" s="20">
        <v>31235</v>
      </c>
      <c r="CZ23" s="20">
        <v>89515</v>
      </c>
      <c r="DA23" s="20">
        <v>83999</v>
      </c>
      <c r="DB23" s="20">
        <v>81883</v>
      </c>
      <c r="DC23" s="20">
        <v>83856</v>
      </c>
      <c r="DD23" s="21">
        <v>34851</v>
      </c>
      <c r="DE23" s="21">
        <v>23966</v>
      </c>
      <c r="DF23" s="21">
        <v>80730</v>
      </c>
      <c r="DG23" s="21">
        <v>78226</v>
      </c>
      <c r="DH23" s="21">
        <v>81895</v>
      </c>
      <c r="DI23" s="21">
        <v>81586</v>
      </c>
      <c r="DJ23" s="21">
        <v>83687</v>
      </c>
      <c r="DK23" s="21">
        <v>36456</v>
      </c>
      <c r="DL23" s="21">
        <v>26412</v>
      </c>
      <c r="DM23" s="21">
        <v>91951</v>
      </c>
      <c r="DN23" s="21">
        <v>88817</v>
      </c>
      <c r="DO23" s="21">
        <v>90443</v>
      </c>
      <c r="DP23" s="21">
        <v>89194</v>
      </c>
      <c r="DQ23" s="21">
        <v>91559</v>
      </c>
      <c r="DR23" s="21">
        <v>37633</v>
      </c>
      <c r="DS23" s="21">
        <v>30528</v>
      </c>
      <c r="DT23" s="21">
        <v>98678</v>
      </c>
      <c r="DU23" s="21">
        <v>97973</v>
      </c>
      <c r="DV23" s="21">
        <v>98152</v>
      </c>
      <c r="DW23" s="21">
        <v>107261</v>
      </c>
      <c r="DX23" s="21">
        <v>50418</v>
      </c>
      <c r="DY23" s="21">
        <v>45956</v>
      </c>
      <c r="DZ23" s="21">
        <v>39774</v>
      </c>
      <c r="EA23" s="21">
        <v>55738</v>
      </c>
      <c r="EB23" s="21">
        <v>122105</v>
      </c>
      <c r="EC23" s="21">
        <v>53934</v>
      </c>
      <c r="ED23" s="21">
        <v>124014</v>
      </c>
      <c r="EE23" s="21">
        <v>122054</v>
      </c>
      <c r="EF23" s="21">
        <v>62197</v>
      </c>
      <c r="EG23" s="20">
        <v>48561</v>
      </c>
      <c r="EH23" s="21">
        <v>110513</v>
      </c>
      <c r="EI23" s="21">
        <v>127306</v>
      </c>
      <c r="EJ23" s="21">
        <v>127371</v>
      </c>
      <c r="EK23" s="21">
        <v>125719</v>
      </c>
      <c r="EL23" s="21">
        <v>129864</v>
      </c>
      <c r="EM23" s="21">
        <v>72312</v>
      </c>
      <c r="EN23" s="21">
        <v>67284</v>
      </c>
      <c r="EO23" s="20">
        <v>142951</v>
      </c>
      <c r="EP23" s="21">
        <v>145401</v>
      </c>
      <c r="EQ23" s="21">
        <v>147798</v>
      </c>
      <c r="ER23" s="21">
        <v>146319</v>
      </c>
      <c r="ES23" s="21">
        <v>149868</v>
      </c>
      <c r="ET23" s="21">
        <v>87637</v>
      </c>
      <c r="EU23" s="21">
        <v>69097</v>
      </c>
      <c r="EV23" s="21">
        <v>153448</v>
      </c>
      <c r="EW23" s="21">
        <v>150184</v>
      </c>
      <c r="EX23" s="21">
        <v>158444</v>
      </c>
      <c r="EY23" s="21">
        <v>160084</v>
      </c>
      <c r="EZ23" s="21">
        <v>167740</v>
      </c>
      <c r="FA23" s="21">
        <v>108647</v>
      </c>
      <c r="FB23" s="21">
        <v>88723</v>
      </c>
      <c r="FC23" s="21">
        <v>185873</v>
      </c>
      <c r="FD23" s="21">
        <v>191447</v>
      </c>
      <c r="FE23" s="21">
        <v>104856</v>
      </c>
      <c r="FF23" s="21">
        <v>190076</v>
      </c>
      <c r="FG23" s="21">
        <v>193417</v>
      </c>
      <c r="FH23" s="21">
        <v>122248</v>
      </c>
      <c r="FI23" s="21">
        <v>90497</v>
      </c>
      <c r="FJ23" s="21">
        <v>193541</v>
      </c>
      <c r="FK23" s="21">
        <v>196626</v>
      </c>
      <c r="FL23" s="21">
        <v>202028</v>
      </c>
      <c r="FM23" s="21">
        <v>200613</v>
      </c>
      <c r="FN23" s="21">
        <v>205869</v>
      </c>
      <c r="FO23" s="21">
        <v>132852</v>
      </c>
      <c r="FP23" s="21">
        <v>107463</v>
      </c>
      <c r="FQ23" s="21">
        <v>208084</v>
      </c>
      <c r="FR23" s="21">
        <v>212824</v>
      </c>
      <c r="FS23" s="21">
        <v>215879</v>
      </c>
      <c r="FT23" s="21">
        <v>216325</v>
      </c>
      <c r="FU23" s="21">
        <v>225022</v>
      </c>
      <c r="FV23" s="21">
        <v>143847</v>
      </c>
      <c r="FW23" s="21">
        <v>111089</v>
      </c>
      <c r="FX23" s="21">
        <v>215599</v>
      </c>
      <c r="FY23" s="21">
        <v>224708</v>
      </c>
      <c r="FZ23" s="21">
        <v>227345</v>
      </c>
      <c r="GA23" s="21">
        <v>228850</v>
      </c>
      <c r="GB23" s="21">
        <v>239392</v>
      </c>
      <c r="GC23" s="21">
        <v>156982</v>
      </c>
      <c r="GD23" s="21">
        <v>126898</v>
      </c>
      <c r="GE23" s="21">
        <v>226358</v>
      </c>
      <c r="GF23" s="21">
        <v>250830</v>
      </c>
      <c r="GG23" s="21">
        <v>272667</v>
      </c>
      <c r="GH23" s="21">
        <v>269712</v>
      </c>
      <c r="GI23" s="21">
        <v>284411</v>
      </c>
      <c r="GJ23" s="21">
        <v>162955</v>
      </c>
      <c r="GK23" s="21">
        <v>141051</v>
      </c>
      <c r="GL23" s="21">
        <v>135082</v>
      </c>
      <c r="GM23" s="21">
        <v>225204</v>
      </c>
      <c r="GN23" s="21">
        <v>278118</v>
      </c>
      <c r="GO23" s="21">
        <v>273166</v>
      </c>
      <c r="GP23" s="21">
        <v>287340</v>
      </c>
      <c r="GQ23" s="21">
        <v>176565</v>
      </c>
      <c r="GR23" s="21">
        <v>132999</v>
      </c>
      <c r="GS23" s="21">
        <v>268319</v>
      </c>
      <c r="GT23" s="21">
        <v>272866</v>
      </c>
      <c r="GU23" s="21">
        <v>270123</v>
      </c>
      <c r="GV23" s="21">
        <v>271974</v>
      </c>
      <c r="GW23" s="21">
        <v>284690</v>
      </c>
      <c r="GX23" s="21">
        <v>171688</v>
      </c>
      <c r="GY23" s="21">
        <v>134995</v>
      </c>
      <c r="GZ23" s="21">
        <v>268111</v>
      </c>
      <c r="HA23" s="21">
        <v>275009</v>
      </c>
      <c r="HB23" s="21">
        <v>278795</v>
      </c>
      <c r="HC23" s="21">
        <v>280210</v>
      </c>
      <c r="HD23" s="21">
        <v>312723</v>
      </c>
      <c r="HE23" s="21">
        <v>166082</v>
      </c>
      <c r="HF23" s="21">
        <v>139269</v>
      </c>
      <c r="HG23" s="21">
        <v>137019</v>
      </c>
      <c r="HH23" s="21">
        <v>131060</v>
      </c>
      <c r="HI23" s="21">
        <v>289672</v>
      </c>
      <c r="HJ23" s="21">
        <v>291640</v>
      </c>
      <c r="HK23" s="21">
        <v>309820</v>
      </c>
      <c r="HL23" s="21">
        <v>194020</v>
      </c>
      <c r="HM23" s="21">
        <v>161912</v>
      </c>
      <c r="HN23" s="21">
        <v>287603</v>
      </c>
      <c r="HO23" s="21">
        <v>296686</v>
      </c>
      <c r="HP23" s="21">
        <v>301206</v>
      </c>
      <c r="HQ23" s="21">
        <v>298682</v>
      </c>
      <c r="HR23" s="21">
        <v>315157</v>
      </c>
      <c r="HS23" s="21">
        <v>198518</v>
      </c>
      <c r="HT23" s="21">
        <v>157253</v>
      </c>
      <c r="HU23" s="21">
        <v>292668</v>
      </c>
      <c r="HV23" s="21">
        <v>307372</v>
      </c>
      <c r="HW23" s="21">
        <v>142537</v>
      </c>
      <c r="HX23" s="21">
        <v>302083</v>
      </c>
      <c r="HY23" s="21">
        <v>318270</v>
      </c>
      <c r="HZ23" s="21">
        <v>185564</v>
      </c>
      <c r="IA23" s="21">
        <v>179104</v>
      </c>
      <c r="IB23" s="21">
        <v>305991</v>
      </c>
      <c r="IC23" s="21">
        <v>317151</v>
      </c>
      <c r="ID23" s="21">
        <v>318234</v>
      </c>
      <c r="IE23" s="21">
        <v>318499</v>
      </c>
      <c r="IF23" s="21">
        <v>328487</v>
      </c>
      <c r="IG23" s="21">
        <v>198987</v>
      </c>
      <c r="IH23" s="21">
        <v>151886</v>
      </c>
      <c r="II23" s="21">
        <v>307083</v>
      </c>
      <c r="IJ23" s="21">
        <v>319367</v>
      </c>
      <c r="IK23" s="21">
        <v>320468</v>
      </c>
      <c r="IL23" s="21">
        <v>321731</v>
      </c>
      <c r="IM23" s="21">
        <v>344293</v>
      </c>
      <c r="IN23" s="21">
        <v>211067</v>
      </c>
      <c r="IO23" s="21">
        <v>158822</v>
      </c>
      <c r="IP23" s="21">
        <v>322697</v>
      </c>
      <c r="IQ23" s="21">
        <v>338622</v>
      </c>
      <c r="IR23" s="21">
        <v>326332</v>
      </c>
      <c r="IS23" s="21">
        <v>355088</v>
      </c>
      <c r="IT23" s="21">
        <v>193763</v>
      </c>
      <c r="IU23" s="21">
        <v>176122</v>
      </c>
      <c r="IV23" s="21">
        <v>163665</v>
      </c>
      <c r="IW23" s="21">
        <v>155707</v>
      </c>
      <c r="IX23" s="21">
        <v>328298</v>
      </c>
      <c r="IY23" s="21">
        <v>334605</v>
      </c>
      <c r="IZ23" s="21">
        <v>338753</v>
      </c>
      <c r="JA23" s="21">
        <v>347750</v>
      </c>
      <c r="JB23" s="21">
        <v>213176</v>
      </c>
      <c r="JC23" s="21">
        <v>170979</v>
      </c>
      <c r="JD23" s="21">
        <v>315832</v>
      </c>
      <c r="JE23" s="21">
        <v>326669</v>
      </c>
      <c r="JF23" s="21">
        <v>330446</v>
      </c>
      <c r="JG23" s="21">
        <v>329015</v>
      </c>
      <c r="JH23" s="21">
        <v>342444</v>
      </c>
      <c r="JI23" s="21">
        <v>211087</v>
      </c>
      <c r="JJ23" s="21">
        <v>147485</v>
      </c>
      <c r="JK23" s="21">
        <v>314849</v>
      </c>
      <c r="JL23" s="21">
        <v>333224</v>
      </c>
      <c r="JM23" s="21">
        <v>344218</v>
      </c>
      <c r="JN23" s="21">
        <v>334911</v>
      </c>
      <c r="JO23" s="21">
        <v>349910</v>
      </c>
      <c r="JP23" s="21">
        <v>223024</v>
      </c>
      <c r="JQ23" s="21">
        <v>181970</v>
      </c>
      <c r="JR23" s="21">
        <v>324580</v>
      </c>
      <c r="JS23" s="21">
        <v>334944</v>
      </c>
      <c r="JT23" s="21">
        <v>344921</v>
      </c>
      <c r="JU23" s="21">
        <v>348615</v>
      </c>
      <c r="JV23" s="21">
        <v>375988</v>
      </c>
      <c r="JW23" s="21">
        <v>211353</v>
      </c>
      <c r="JX23" s="21">
        <v>173550</v>
      </c>
      <c r="JY23" s="21">
        <v>331125</v>
      </c>
      <c r="JZ23" s="21">
        <v>336807</v>
      </c>
      <c r="KA23" s="21">
        <v>336873</v>
      </c>
      <c r="KB23" s="21">
        <v>332111</v>
      </c>
      <c r="KC23" s="21">
        <v>354228</v>
      </c>
      <c r="KD23" s="21">
        <v>201305</v>
      </c>
      <c r="KE23" s="21">
        <v>152700</v>
      </c>
      <c r="KF23" s="21">
        <v>305237</v>
      </c>
      <c r="KG23" s="21">
        <v>158661</v>
      </c>
      <c r="KH23" s="21">
        <v>349070</v>
      </c>
      <c r="KI23" s="21">
        <v>356819</v>
      </c>
      <c r="KJ23" s="21">
        <v>386290</v>
      </c>
      <c r="KK23" s="21">
        <v>66797</v>
      </c>
      <c r="KL23" s="21">
        <v>99998</v>
      </c>
      <c r="KM23" s="21">
        <v>300221</v>
      </c>
      <c r="KN23" s="21">
        <v>315661</v>
      </c>
      <c r="KO23" s="21">
        <v>325621</v>
      </c>
      <c r="KP23" s="21">
        <v>329472</v>
      </c>
      <c r="KQ23" s="21">
        <v>171131</v>
      </c>
      <c r="KR23" s="21">
        <v>181852</v>
      </c>
      <c r="KS23" s="21">
        <v>144848</v>
      </c>
      <c r="KT23" s="21">
        <v>324022</v>
      </c>
      <c r="KU23" s="21">
        <v>321268</v>
      </c>
      <c r="KV23" s="21">
        <v>328537</v>
      </c>
      <c r="KW23" s="21">
        <v>326600</v>
      </c>
      <c r="KX23" s="21">
        <v>345890</v>
      </c>
      <c r="KY23" s="21">
        <v>226259</v>
      </c>
      <c r="KZ23" s="21">
        <v>165950</v>
      </c>
      <c r="LA23" s="21">
        <v>322271</v>
      </c>
      <c r="LB23" s="21">
        <v>326390</v>
      </c>
      <c r="LC23" s="21">
        <v>329271</v>
      </c>
      <c r="LD23" s="21">
        <v>329055</v>
      </c>
      <c r="LE23" s="21">
        <v>343219</v>
      </c>
      <c r="LF23" s="21">
        <v>215657</v>
      </c>
      <c r="LG23" s="21">
        <v>177591</v>
      </c>
      <c r="LH23" s="21">
        <v>314878</v>
      </c>
      <c r="LI23" s="21">
        <v>326838</v>
      </c>
      <c r="LJ23" s="21">
        <v>330574</v>
      </c>
      <c r="LK23" s="21">
        <v>324379</v>
      </c>
      <c r="LL23" s="21">
        <v>340008</v>
      </c>
      <c r="LM23" s="21">
        <v>183883</v>
      </c>
      <c r="LN23" s="21">
        <v>169214</v>
      </c>
      <c r="LO23" s="21">
        <v>313252</v>
      </c>
      <c r="LP23" s="21">
        <v>335732</v>
      </c>
      <c r="LQ23" s="21">
        <v>342981</v>
      </c>
      <c r="LR23" s="21">
        <v>294533</v>
      </c>
      <c r="LS23" s="21">
        <v>288289</v>
      </c>
      <c r="LT23" s="21">
        <v>214896</v>
      </c>
      <c r="LU23" s="21">
        <v>158257</v>
      </c>
      <c r="LV23" s="21">
        <v>311674</v>
      </c>
      <c r="LW23" s="21">
        <v>328219</v>
      </c>
      <c r="LX23" s="21">
        <v>351821</v>
      </c>
      <c r="LY23" s="21">
        <v>344018</v>
      </c>
      <c r="LZ23" s="21">
        <v>358112</v>
      </c>
      <c r="MA23" s="21">
        <v>221114</v>
      </c>
      <c r="MB23" s="21">
        <v>171839</v>
      </c>
      <c r="MC23" s="21">
        <v>332208</v>
      </c>
      <c r="MD23" s="21">
        <v>346148</v>
      </c>
      <c r="ME23" s="21">
        <v>356668</v>
      </c>
      <c r="MF23" s="21">
        <v>349083</v>
      </c>
      <c r="MG23" s="21">
        <v>352808</v>
      </c>
      <c r="MH23" s="21">
        <v>203969</v>
      </c>
      <c r="MI23" s="21">
        <v>172760</v>
      </c>
      <c r="MJ23" s="21">
        <v>217439</v>
      </c>
      <c r="MK23" s="21">
        <v>330653</v>
      </c>
      <c r="ML23" s="21">
        <v>342632</v>
      </c>
      <c r="MM23" s="21">
        <v>203091</v>
      </c>
      <c r="MN23" s="21">
        <v>210102</v>
      </c>
      <c r="MO23" s="21">
        <v>185338</v>
      </c>
      <c r="MP23" s="21">
        <v>153499</v>
      </c>
      <c r="MQ23" s="21">
        <v>321403</v>
      </c>
      <c r="MR23" s="21">
        <v>336802</v>
      </c>
      <c r="MS23" s="21">
        <v>336847</v>
      </c>
      <c r="MT23" s="21">
        <v>338716</v>
      </c>
      <c r="MU23" s="21">
        <v>353654</v>
      </c>
      <c r="MV23" s="21">
        <v>221360</v>
      </c>
      <c r="MW23" s="21">
        <v>158344</v>
      </c>
      <c r="MX23" s="21">
        <v>285620</v>
      </c>
      <c r="MY23" s="21">
        <v>267033</v>
      </c>
      <c r="MZ23" s="21">
        <v>253045</v>
      </c>
      <c r="NA23" s="21">
        <v>236673</v>
      </c>
      <c r="NB23" s="21">
        <v>235791</v>
      </c>
      <c r="NC23" s="21">
        <v>128055</v>
      </c>
      <c r="ND23" s="21">
        <v>99708</v>
      </c>
      <c r="NE23" s="21">
        <v>201268</v>
      </c>
      <c r="NF23" s="21">
        <v>189273</v>
      </c>
      <c r="NG23" s="21">
        <v>169095</v>
      </c>
      <c r="NH23" s="21">
        <v>86163</v>
      </c>
      <c r="NI23" s="21">
        <v>82015</v>
      </c>
      <c r="NJ23" s="21">
        <v>76758</v>
      </c>
      <c r="NK23" s="21">
        <v>76167</v>
      </c>
      <c r="NL23" s="21">
        <v>178984</v>
      </c>
      <c r="NM23" s="21">
        <v>168297</v>
      </c>
      <c r="NN23" s="21">
        <v>164710</v>
      </c>
      <c r="NO23" s="21">
        <v>160012</v>
      </c>
      <c r="NP23" s="21">
        <v>162102</v>
      </c>
      <c r="NQ23" s="21">
        <v>92751</v>
      </c>
      <c r="NR23" s="21">
        <v>71462</v>
      </c>
      <c r="NS23" s="21">
        <v>159786</v>
      </c>
      <c r="NT23" s="21">
        <v>157802</v>
      </c>
      <c r="NU23" s="21">
        <v>156224</v>
      </c>
      <c r="NV23" s="21">
        <v>156955</v>
      </c>
      <c r="NW23" s="21">
        <v>164615</v>
      </c>
      <c r="NX23" s="21">
        <v>99417</v>
      </c>
      <c r="NY23" s="21">
        <v>75971</v>
      </c>
      <c r="NZ23" s="21">
        <v>164823</v>
      </c>
      <c r="OA23" s="21">
        <v>164221</v>
      </c>
      <c r="OB23" s="21">
        <v>165604</v>
      </c>
      <c r="OC23" s="21">
        <v>162328</v>
      </c>
      <c r="OD23" s="21">
        <v>169454</v>
      </c>
      <c r="OE23" s="21">
        <v>103734</v>
      </c>
      <c r="OF23" s="21">
        <v>83293</v>
      </c>
      <c r="OG23" s="21">
        <v>171664</v>
      </c>
      <c r="OH23" s="21">
        <v>168011</v>
      </c>
      <c r="OI23" s="21">
        <v>176428</v>
      </c>
      <c r="OJ23" s="21">
        <v>173777</v>
      </c>
      <c r="OK23" s="21">
        <v>185946</v>
      </c>
      <c r="OL23" s="21">
        <v>125324</v>
      </c>
      <c r="OM23" s="21">
        <v>82015</v>
      </c>
      <c r="ON23" s="21">
        <v>205379</v>
      </c>
      <c r="OO23" s="21">
        <v>204825</v>
      </c>
      <c r="OP23" s="21">
        <v>209001</v>
      </c>
      <c r="OQ23" s="21">
        <v>205296</v>
      </c>
      <c r="OR23" s="21">
        <v>218723</v>
      </c>
      <c r="OS23" s="21">
        <v>142965</v>
      </c>
      <c r="OT23" s="21">
        <v>111700</v>
      </c>
      <c r="OU23" s="21">
        <v>219148</v>
      </c>
      <c r="OV23" s="21">
        <v>220554</v>
      </c>
      <c r="OW23" s="21">
        <v>230186</v>
      </c>
      <c r="OX23" s="21">
        <v>216941</v>
      </c>
      <c r="OY23" s="21">
        <v>176912</v>
      </c>
      <c r="OZ23" s="21">
        <v>146686</v>
      </c>
      <c r="PA23" s="21">
        <v>135896</v>
      </c>
      <c r="PB23" s="21">
        <v>236411</v>
      </c>
      <c r="PC23" s="21">
        <v>237017</v>
      </c>
      <c r="PD23" s="21">
        <v>237452</v>
      </c>
      <c r="PE23" s="21">
        <v>241056</v>
      </c>
      <c r="PF23" s="21">
        <v>253076</v>
      </c>
      <c r="PG23" s="21">
        <v>166957</v>
      </c>
      <c r="PH23" s="21">
        <v>125687</v>
      </c>
      <c r="PI23" s="21">
        <v>243523</v>
      </c>
      <c r="PJ23" s="21">
        <v>247279</v>
      </c>
      <c r="PK23" s="21">
        <v>250608</v>
      </c>
      <c r="PL23" s="21">
        <v>268189</v>
      </c>
      <c r="PM23" s="21">
        <v>169729</v>
      </c>
      <c r="PN23" s="21">
        <v>159017</v>
      </c>
      <c r="PO23" s="21">
        <v>137215</v>
      </c>
      <c r="PP23" s="21">
        <v>265401</v>
      </c>
      <c r="PQ23" s="21">
        <v>276190</v>
      </c>
      <c r="PR23" s="21">
        <v>276943</v>
      </c>
      <c r="PS23" s="21">
        <v>278858</v>
      </c>
      <c r="PT23" s="21">
        <v>291608</v>
      </c>
      <c r="PU23" s="21">
        <v>183718</v>
      </c>
      <c r="PV23" s="21">
        <v>142958</v>
      </c>
      <c r="PW23" s="77">
        <v>273891</v>
      </c>
      <c r="PX23" s="79">
        <v>280229</v>
      </c>
      <c r="PY23" s="79">
        <v>281997</v>
      </c>
      <c r="PZ23" s="79">
        <v>284369</v>
      </c>
      <c r="QA23" s="79">
        <v>292856</v>
      </c>
      <c r="QB23" s="79">
        <v>182202</v>
      </c>
      <c r="QC23" s="79">
        <v>138595</v>
      </c>
      <c r="QD23" s="79">
        <v>275465</v>
      </c>
      <c r="QE23" s="79">
        <v>279230</v>
      </c>
      <c r="QF23" s="79">
        <v>279078</v>
      </c>
      <c r="QG23" s="79">
        <v>279012</v>
      </c>
      <c r="QH23" s="79">
        <v>287713</v>
      </c>
      <c r="QI23" s="79">
        <v>179384</v>
      </c>
      <c r="QJ23" s="79">
        <v>135234</v>
      </c>
      <c r="QK23" s="79">
        <v>272710</v>
      </c>
      <c r="QL23" s="79">
        <v>276438</v>
      </c>
      <c r="QM23" s="79">
        <v>276287</v>
      </c>
      <c r="QN23" s="79">
        <v>285468</v>
      </c>
      <c r="QO23" s="79">
        <v>299620</v>
      </c>
      <c r="QP23" s="79">
        <v>180992</v>
      </c>
      <c r="QQ23" s="79">
        <v>139274</v>
      </c>
      <c r="QR23" s="79">
        <v>274753</v>
      </c>
      <c r="QS23" s="79">
        <v>281649</v>
      </c>
      <c r="QT23" s="79">
        <v>291913</v>
      </c>
      <c r="QU23" s="79">
        <v>288490</v>
      </c>
      <c r="QV23" s="79">
        <v>302463</v>
      </c>
      <c r="QW23" s="79">
        <v>184727</v>
      </c>
      <c r="QX23" s="79">
        <v>136916</v>
      </c>
      <c r="QY23" s="79">
        <v>269464</v>
      </c>
      <c r="QZ23" s="79">
        <v>151004</v>
      </c>
      <c r="RA23" s="79">
        <v>257749</v>
      </c>
      <c r="RB23" s="79">
        <v>226318</v>
      </c>
      <c r="RC23" s="79">
        <v>211383</v>
      </c>
      <c r="RD23" s="79">
        <v>101981</v>
      </c>
      <c r="RE23" s="79">
        <v>68523</v>
      </c>
      <c r="RF23" s="79">
        <v>101343</v>
      </c>
      <c r="RG23" s="79">
        <v>50783</v>
      </c>
      <c r="RH23" s="79">
        <v>48603</v>
      </c>
      <c r="RI23" s="79">
        <v>51672</v>
      </c>
      <c r="RJ23" s="79">
        <v>110551</v>
      </c>
      <c r="RK23" s="79">
        <v>74162</v>
      </c>
      <c r="RL23" s="79">
        <v>59303</v>
      </c>
      <c r="RM23" s="79">
        <v>142554</v>
      </c>
      <c r="RN23" s="79">
        <v>134190</v>
      </c>
      <c r="RO23" s="79">
        <v>130696</v>
      </c>
      <c r="RP23" s="79">
        <v>128863</v>
      </c>
      <c r="RQ23" s="79">
        <v>130640</v>
      </c>
      <c r="RR23" s="79">
        <v>73913</v>
      </c>
      <c r="RS23" s="79">
        <v>53961</v>
      </c>
      <c r="RT23" s="79">
        <v>115290</v>
      </c>
      <c r="RU23" s="79">
        <v>107938</v>
      </c>
      <c r="RV23" s="79">
        <v>109221</v>
      </c>
      <c r="RW23" s="79">
        <v>106823</v>
      </c>
      <c r="RX23" s="79">
        <v>114977</v>
      </c>
      <c r="RY23" s="79">
        <v>49491</v>
      </c>
      <c r="RZ23" s="79">
        <v>42105</v>
      </c>
      <c r="SA23" s="79">
        <v>57721</v>
      </c>
      <c r="SB23" s="79">
        <v>54115</v>
      </c>
      <c r="SC23" s="79">
        <v>107302</v>
      </c>
      <c r="SD23" s="79">
        <v>97750</v>
      </c>
      <c r="SE23" s="79">
        <v>100410</v>
      </c>
      <c r="SF23" s="79">
        <v>52552</v>
      </c>
      <c r="SG23" s="79">
        <v>39235</v>
      </c>
      <c r="SH23" s="79">
        <v>93954</v>
      </c>
      <c r="SI23" s="79">
        <v>99700</v>
      </c>
      <c r="SJ23" s="79">
        <v>98494</v>
      </c>
      <c r="SK23" s="79">
        <v>96740</v>
      </c>
      <c r="SL23" s="79">
        <v>100001</v>
      </c>
      <c r="SM23" s="79">
        <v>53523</v>
      </c>
      <c r="SN23" s="79">
        <v>40766</v>
      </c>
      <c r="SO23" s="79">
        <v>105635</v>
      </c>
      <c r="SP23" s="79">
        <v>102602</v>
      </c>
      <c r="SQ23" s="79">
        <v>103945</v>
      </c>
      <c r="SR23" s="79">
        <v>103266</v>
      </c>
      <c r="SS23" s="79">
        <v>106045</v>
      </c>
      <c r="ST23" s="79">
        <v>59922</v>
      </c>
      <c r="SU23" s="79">
        <v>45565</v>
      </c>
      <c r="SV23" s="79">
        <v>111047</v>
      </c>
      <c r="SW23" s="79">
        <v>112456</v>
      </c>
      <c r="SX23" s="79">
        <v>59215</v>
      </c>
      <c r="SY23" s="79">
        <v>114360</v>
      </c>
      <c r="SZ23" s="79">
        <v>116552</v>
      </c>
      <c r="TA23" s="79">
        <v>68859</v>
      </c>
      <c r="TB23" s="79">
        <v>54256</v>
      </c>
      <c r="TC23" s="79">
        <v>123742</v>
      </c>
      <c r="TD23" s="79">
        <v>124876</v>
      </c>
      <c r="TE23" s="79">
        <v>125064</v>
      </c>
      <c r="TF23" s="79">
        <v>59682</v>
      </c>
      <c r="TG23" s="79">
        <v>122639</v>
      </c>
      <c r="TH23" s="79">
        <v>72551</v>
      </c>
      <c r="TI23" s="79">
        <v>57067</v>
      </c>
      <c r="TJ23" s="79">
        <v>124865</v>
      </c>
      <c r="TK23" s="79">
        <v>121458</v>
      </c>
      <c r="TL23" s="79">
        <v>120289</v>
      </c>
      <c r="TM23" s="79">
        <v>120004</v>
      </c>
      <c r="TN23" s="79">
        <v>124758</v>
      </c>
      <c r="TO23" s="79">
        <v>77490</v>
      </c>
      <c r="TP23" s="79">
        <v>59375</v>
      </c>
      <c r="TQ23" s="79">
        <v>127129</v>
      </c>
      <c r="TR23" s="79">
        <v>129585</v>
      </c>
      <c r="TS23" s="79">
        <v>129384</v>
      </c>
      <c r="TT23" s="79">
        <v>129757</v>
      </c>
      <c r="TU23" s="79">
        <v>135466</v>
      </c>
      <c r="TV23" s="79">
        <v>87548</v>
      </c>
      <c r="TW23" s="79">
        <v>60567</v>
      </c>
      <c r="TX23" s="79">
        <v>135923</v>
      </c>
      <c r="TY23" s="79">
        <v>132298</v>
      </c>
      <c r="TZ23" s="79">
        <v>133324</v>
      </c>
      <c r="UA23" s="79">
        <v>133542</v>
      </c>
      <c r="UB23" s="79">
        <v>136962</v>
      </c>
      <c r="UC23" s="79">
        <v>85953</v>
      </c>
      <c r="UD23" s="79">
        <v>65759</v>
      </c>
      <c r="UE23" s="79">
        <v>126465</v>
      </c>
      <c r="UF23" s="79">
        <v>123378</v>
      </c>
      <c r="UG23" s="79">
        <v>128527</v>
      </c>
      <c r="UH23" s="79">
        <v>124593</v>
      </c>
      <c r="UI23" s="79">
        <v>121726</v>
      </c>
      <c r="UJ23" s="79">
        <v>71724</v>
      </c>
      <c r="UK23" s="79">
        <v>54263</v>
      </c>
      <c r="UL23" s="79">
        <v>118927</v>
      </c>
      <c r="UM23" s="79">
        <v>113635</v>
      </c>
      <c r="UN23" s="79">
        <v>113448</v>
      </c>
      <c r="UO23" s="79">
        <v>108328</v>
      </c>
      <c r="UP23" s="79">
        <v>107634</v>
      </c>
      <c r="UQ23" s="79">
        <v>55402</v>
      </c>
      <c r="UR23" s="79">
        <v>42330</v>
      </c>
      <c r="US23" s="79">
        <v>83950</v>
      </c>
      <c r="UT23" s="79">
        <v>77938</v>
      </c>
      <c r="UU23" s="79">
        <v>76571</v>
      </c>
      <c r="UV23" s="79">
        <v>78009</v>
      </c>
      <c r="UW23" s="79">
        <v>77984</v>
      </c>
      <c r="UX23" s="79">
        <v>42568</v>
      </c>
      <c r="UY23" s="79">
        <v>32099</v>
      </c>
      <c r="UZ23" s="79">
        <v>78219</v>
      </c>
      <c r="VA23" s="79">
        <v>67409</v>
      </c>
      <c r="VB23" s="79">
        <v>65057</v>
      </c>
      <c r="VC23" s="79">
        <v>63554</v>
      </c>
      <c r="VD23" s="79">
        <v>64790</v>
      </c>
      <c r="VE23" s="79">
        <v>30184</v>
      </c>
      <c r="VF23" s="79">
        <v>24147</v>
      </c>
      <c r="VG23" s="79">
        <v>37388</v>
      </c>
      <c r="VH23" s="79">
        <v>63245</v>
      </c>
      <c r="VI23" s="79">
        <v>26636</v>
      </c>
    </row>
    <row r="24" spans="1:581" ht="15" customHeight="1" x14ac:dyDescent="0.2">
      <c r="A24" s="18" t="s">
        <v>6</v>
      </c>
      <c r="B24" s="18" t="s">
        <v>36</v>
      </c>
      <c r="C24" s="18" t="s">
        <v>23</v>
      </c>
      <c r="D24" s="18" t="s">
        <v>8</v>
      </c>
      <c r="E24" s="18" t="s">
        <v>39</v>
      </c>
      <c r="F24" s="31" t="s">
        <v>41</v>
      </c>
      <c r="G24" s="35">
        <v>23135</v>
      </c>
      <c r="H24" s="35">
        <v>39445</v>
      </c>
      <c r="I24" s="35">
        <v>43185</v>
      </c>
      <c r="J24" s="35">
        <v>30550</v>
      </c>
      <c r="K24" s="35">
        <v>26012</v>
      </c>
      <c r="L24" s="35">
        <v>51677</v>
      </c>
      <c r="M24" s="35">
        <v>51663</v>
      </c>
      <c r="N24" s="35">
        <v>51730</v>
      </c>
      <c r="O24" s="35">
        <v>51732</v>
      </c>
      <c r="P24" s="35">
        <v>53910</v>
      </c>
      <c r="Q24" s="35">
        <v>36728</v>
      </c>
      <c r="R24" s="35">
        <v>27278</v>
      </c>
      <c r="S24" s="35">
        <v>52439</v>
      </c>
      <c r="T24" s="35">
        <v>50864</v>
      </c>
      <c r="U24" s="35">
        <v>50797</v>
      </c>
      <c r="V24" s="35">
        <v>49981</v>
      </c>
      <c r="W24" s="35">
        <v>52475</v>
      </c>
      <c r="X24" s="35">
        <v>34532</v>
      </c>
      <c r="Y24" s="35">
        <v>27152</v>
      </c>
      <c r="Z24" s="35">
        <v>51400</v>
      </c>
      <c r="AA24" s="35">
        <v>50958</v>
      </c>
      <c r="AB24" s="35">
        <v>50401</v>
      </c>
      <c r="AC24" s="35">
        <v>49714</v>
      </c>
      <c r="AD24" s="35">
        <v>50377</v>
      </c>
      <c r="AE24" s="35">
        <v>31906</v>
      </c>
      <c r="AF24" s="35">
        <v>25900</v>
      </c>
      <c r="AG24" s="35">
        <v>49243</v>
      </c>
      <c r="AH24" s="35">
        <v>51044</v>
      </c>
      <c r="AI24" s="35">
        <v>50013</v>
      </c>
      <c r="AJ24" s="35">
        <v>49927</v>
      </c>
      <c r="AK24" s="35">
        <v>53171</v>
      </c>
      <c r="AL24" s="35">
        <v>33234</v>
      </c>
      <c r="AM24" s="35">
        <v>26922</v>
      </c>
      <c r="AN24" s="35">
        <v>51217</v>
      </c>
      <c r="AO24" s="35">
        <v>50610</v>
      </c>
      <c r="AP24" s="35">
        <v>50774</v>
      </c>
      <c r="AQ24" s="35">
        <v>50051</v>
      </c>
      <c r="AR24" s="35">
        <v>53488</v>
      </c>
      <c r="AS24" s="35">
        <v>29710</v>
      </c>
      <c r="AT24" s="35">
        <v>23841</v>
      </c>
      <c r="AU24" s="35">
        <v>24804</v>
      </c>
      <c r="AV24" s="35">
        <v>50481</v>
      </c>
      <c r="AW24" s="35">
        <v>50682</v>
      </c>
      <c r="AX24" s="35">
        <v>50713</v>
      </c>
      <c r="AY24" s="35">
        <v>55575</v>
      </c>
      <c r="AZ24" s="35">
        <v>32661</v>
      </c>
      <c r="BA24" s="35">
        <v>25563</v>
      </c>
      <c r="BB24" s="35">
        <v>50592</v>
      </c>
      <c r="BC24" s="35">
        <v>50389</v>
      </c>
      <c r="BD24" s="35">
        <v>49515</v>
      </c>
      <c r="BE24" s="35">
        <v>49447</v>
      </c>
      <c r="BF24" s="35">
        <v>51616</v>
      </c>
      <c r="BG24" s="35">
        <v>31904</v>
      </c>
      <c r="BH24" s="35">
        <v>24839</v>
      </c>
      <c r="BI24" s="35">
        <v>49089</v>
      </c>
      <c r="BJ24" s="35">
        <v>49350</v>
      </c>
      <c r="BK24" s="35">
        <v>48133</v>
      </c>
      <c r="BL24" s="35">
        <v>47207</v>
      </c>
      <c r="BM24" s="35">
        <v>48288</v>
      </c>
      <c r="BN24" s="35">
        <v>29452</v>
      </c>
      <c r="BO24" s="20">
        <v>22269</v>
      </c>
      <c r="BP24" s="20">
        <v>45914</v>
      </c>
      <c r="BQ24" s="20">
        <v>45918</v>
      </c>
      <c r="BR24" s="20">
        <v>45501</v>
      </c>
      <c r="BS24" s="20">
        <v>44819</v>
      </c>
      <c r="BT24" s="20">
        <v>47226</v>
      </c>
      <c r="BU24" s="20">
        <v>26802</v>
      </c>
      <c r="BV24" s="20">
        <v>21327</v>
      </c>
      <c r="BW24" s="20">
        <v>44929</v>
      </c>
      <c r="BX24" s="20">
        <v>40610</v>
      </c>
      <c r="BY24" s="20">
        <v>43956</v>
      </c>
      <c r="BZ24" s="20">
        <v>43475</v>
      </c>
      <c r="CA24" s="20">
        <v>43624</v>
      </c>
      <c r="CB24" s="20">
        <v>22099</v>
      </c>
      <c r="CC24" s="20">
        <v>16141</v>
      </c>
      <c r="CD24" s="20">
        <v>39423</v>
      </c>
      <c r="CE24" s="20">
        <v>37592</v>
      </c>
      <c r="CF24" s="20">
        <v>35225</v>
      </c>
      <c r="CG24" s="20">
        <v>33092</v>
      </c>
      <c r="CH24" s="20">
        <v>32212</v>
      </c>
      <c r="CI24" s="20">
        <v>14364</v>
      </c>
      <c r="CJ24" s="20">
        <v>8269</v>
      </c>
      <c r="CK24" s="20">
        <v>23568</v>
      </c>
      <c r="CL24" s="20">
        <v>20781</v>
      </c>
      <c r="CM24" s="20">
        <v>26216</v>
      </c>
      <c r="CN24" s="20">
        <v>15750</v>
      </c>
      <c r="CO24" s="20">
        <v>14843</v>
      </c>
      <c r="CP24" s="20">
        <v>6502</v>
      </c>
      <c r="CQ24" s="36">
        <v>4228</v>
      </c>
      <c r="CR24" s="20">
        <v>14182</v>
      </c>
      <c r="CS24" s="20">
        <v>13926</v>
      </c>
      <c r="CT24" s="20">
        <v>13472</v>
      </c>
      <c r="CU24" s="20">
        <v>12780</v>
      </c>
      <c r="CV24" s="21">
        <v>12931</v>
      </c>
      <c r="CW24" s="20">
        <v>6118</v>
      </c>
      <c r="CX24" s="20">
        <v>4137</v>
      </c>
      <c r="CY24" s="20">
        <v>5564</v>
      </c>
      <c r="CZ24" s="20">
        <v>13179</v>
      </c>
      <c r="DA24" s="20">
        <v>12569</v>
      </c>
      <c r="DB24" s="20">
        <v>12451</v>
      </c>
      <c r="DC24" s="20">
        <v>12790</v>
      </c>
      <c r="DD24" s="21">
        <v>6080</v>
      </c>
      <c r="DE24" s="21">
        <v>4263</v>
      </c>
      <c r="DF24" s="21">
        <v>12207</v>
      </c>
      <c r="DG24" s="21">
        <v>12035</v>
      </c>
      <c r="DH24" s="21">
        <v>12317</v>
      </c>
      <c r="DI24" s="21">
        <v>12674</v>
      </c>
      <c r="DJ24" s="21">
        <v>13121</v>
      </c>
      <c r="DK24" s="21">
        <v>6507</v>
      </c>
      <c r="DL24" s="21">
        <v>4738</v>
      </c>
      <c r="DM24" s="21">
        <v>14185</v>
      </c>
      <c r="DN24" s="21">
        <v>13753</v>
      </c>
      <c r="DO24" s="21">
        <v>13653</v>
      </c>
      <c r="DP24" s="21">
        <v>13781</v>
      </c>
      <c r="DQ24" s="21">
        <v>14131</v>
      </c>
      <c r="DR24" s="21">
        <v>7081</v>
      </c>
      <c r="DS24" s="21">
        <v>5524</v>
      </c>
      <c r="DT24" s="21">
        <v>15165</v>
      </c>
      <c r="DU24" s="21">
        <v>14751</v>
      </c>
      <c r="DV24" s="21">
        <v>15090</v>
      </c>
      <c r="DW24" s="21">
        <v>16275</v>
      </c>
      <c r="DX24" s="21">
        <v>10058</v>
      </c>
      <c r="DY24" s="21">
        <v>8279</v>
      </c>
      <c r="DZ24" s="21">
        <v>6970</v>
      </c>
      <c r="EA24" s="21">
        <v>9080</v>
      </c>
      <c r="EB24" s="21">
        <v>18425</v>
      </c>
      <c r="EC24" s="21">
        <v>8227</v>
      </c>
      <c r="ED24" s="21">
        <v>18620</v>
      </c>
      <c r="EE24" s="21">
        <v>19023</v>
      </c>
      <c r="EF24" s="21">
        <v>10309</v>
      </c>
      <c r="EG24" s="21">
        <v>8021</v>
      </c>
      <c r="EH24" s="21">
        <v>15749</v>
      </c>
      <c r="EI24" s="21">
        <v>19519</v>
      </c>
      <c r="EJ24" s="21">
        <v>18733</v>
      </c>
      <c r="EK24" s="21">
        <v>18750</v>
      </c>
      <c r="EL24" s="21">
        <v>19444</v>
      </c>
      <c r="EM24" s="21">
        <v>11257</v>
      </c>
      <c r="EN24" s="21">
        <v>10708</v>
      </c>
      <c r="EO24" s="21">
        <v>20839</v>
      </c>
      <c r="EP24" s="21">
        <v>21041</v>
      </c>
      <c r="EQ24" s="21">
        <v>21542</v>
      </c>
      <c r="ER24" s="21">
        <v>21370</v>
      </c>
      <c r="ES24" s="21">
        <v>22300</v>
      </c>
      <c r="ET24" s="21">
        <v>13852</v>
      </c>
      <c r="EU24" s="21">
        <v>10593</v>
      </c>
      <c r="EV24" s="21">
        <v>22788</v>
      </c>
      <c r="EW24" s="21">
        <v>22835</v>
      </c>
      <c r="EX24" s="21">
        <v>23458</v>
      </c>
      <c r="EY24" s="21">
        <v>23432</v>
      </c>
      <c r="EZ24" s="21">
        <v>23926</v>
      </c>
      <c r="FA24" s="21">
        <v>17102</v>
      </c>
      <c r="FB24" s="21">
        <v>13858</v>
      </c>
      <c r="FC24" s="21">
        <v>27168</v>
      </c>
      <c r="FD24" s="21">
        <v>27448</v>
      </c>
      <c r="FE24" s="21">
        <v>15505</v>
      </c>
      <c r="FF24" s="21">
        <v>27941</v>
      </c>
      <c r="FG24" s="21">
        <v>28498</v>
      </c>
      <c r="FH24" s="21">
        <v>19098</v>
      </c>
      <c r="FI24" s="21">
        <v>15244</v>
      </c>
      <c r="FJ24" s="21">
        <v>28529</v>
      </c>
      <c r="FK24" s="21">
        <v>28311</v>
      </c>
      <c r="FL24" s="21">
        <v>28983</v>
      </c>
      <c r="FM24" s="21">
        <v>28663</v>
      </c>
      <c r="FN24" s="21">
        <v>30156</v>
      </c>
      <c r="FO24" s="21">
        <v>19896</v>
      </c>
      <c r="FP24" s="21">
        <v>16234</v>
      </c>
      <c r="FQ24" s="21">
        <v>30080</v>
      </c>
      <c r="FR24" s="21">
        <v>30628</v>
      </c>
      <c r="FS24" s="21">
        <v>30893</v>
      </c>
      <c r="FT24" s="21">
        <v>30594</v>
      </c>
      <c r="FU24" s="21">
        <v>32351</v>
      </c>
      <c r="FV24" s="21">
        <v>21490</v>
      </c>
      <c r="FW24" s="21">
        <v>16611</v>
      </c>
      <c r="FX24" s="21">
        <v>31046</v>
      </c>
      <c r="FY24" s="21">
        <v>31500</v>
      </c>
      <c r="FZ24" s="21">
        <v>32414</v>
      </c>
      <c r="GA24" s="21">
        <v>32469</v>
      </c>
      <c r="GB24" s="21">
        <v>34133</v>
      </c>
      <c r="GC24" s="21">
        <v>23416</v>
      </c>
      <c r="GD24" s="21">
        <v>18966</v>
      </c>
      <c r="GE24" s="21">
        <v>34472</v>
      </c>
      <c r="GF24" s="21">
        <v>35886</v>
      </c>
      <c r="GG24" s="21">
        <v>39028</v>
      </c>
      <c r="GH24" s="21">
        <v>38434</v>
      </c>
      <c r="GI24" s="21">
        <v>41555</v>
      </c>
      <c r="GJ24" s="21">
        <v>22707</v>
      </c>
      <c r="GK24" s="21">
        <v>18861</v>
      </c>
      <c r="GL24" s="21">
        <v>18486</v>
      </c>
      <c r="GM24" s="21">
        <v>29596</v>
      </c>
      <c r="GN24" s="21">
        <v>40862</v>
      </c>
      <c r="GO24" s="21">
        <v>39958</v>
      </c>
      <c r="GP24" s="21">
        <v>41869</v>
      </c>
      <c r="GQ24" s="21">
        <v>25857</v>
      </c>
      <c r="GR24" s="21">
        <v>21022</v>
      </c>
      <c r="GS24" s="21">
        <v>41053</v>
      </c>
      <c r="GT24" s="21">
        <v>40611</v>
      </c>
      <c r="GU24" s="21">
        <v>40364</v>
      </c>
      <c r="GV24" s="21">
        <v>40592</v>
      </c>
      <c r="GW24" s="21">
        <v>42450</v>
      </c>
      <c r="GX24" s="21">
        <v>26463</v>
      </c>
      <c r="GY24" s="21">
        <v>21314</v>
      </c>
      <c r="GZ24" s="21">
        <v>41521</v>
      </c>
      <c r="HA24" s="21">
        <v>41071</v>
      </c>
      <c r="HB24" s="21">
        <v>41053</v>
      </c>
      <c r="HC24" s="21">
        <v>40724</v>
      </c>
      <c r="HD24" s="21">
        <v>47291</v>
      </c>
      <c r="HE24" s="21">
        <v>24395</v>
      </c>
      <c r="HF24" s="21">
        <v>20008</v>
      </c>
      <c r="HG24" s="21">
        <v>18936</v>
      </c>
      <c r="HH24" s="21">
        <v>19097</v>
      </c>
      <c r="HI24" s="21">
        <v>43091</v>
      </c>
      <c r="HJ24" s="21">
        <v>42151</v>
      </c>
      <c r="HK24" s="21">
        <v>44650</v>
      </c>
      <c r="HL24" s="21">
        <v>28329</v>
      </c>
      <c r="HM24" s="21">
        <v>23276</v>
      </c>
      <c r="HN24" s="21">
        <v>44057</v>
      </c>
      <c r="HO24" s="21">
        <v>44148</v>
      </c>
      <c r="HP24" s="21">
        <v>44440</v>
      </c>
      <c r="HQ24" s="21">
        <v>43401</v>
      </c>
      <c r="HR24" s="21">
        <v>45850</v>
      </c>
      <c r="HS24" s="21">
        <v>27634</v>
      </c>
      <c r="HT24" s="21">
        <v>22395</v>
      </c>
      <c r="HU24" s="21">
        <v>43413</v>
      </c>
      <c r="HV24" s="21">
        <v>44619</v>
      </c>
      <c r="HW24" s="21">
        <v>20473</v>
      </c>
      <c r="HX24" s="21">
        <v>45874</v>
      </c>
      <c r="HY24" s="21">
        <v>47703</v>
      </c>
      <c r="HZ24" s="21">
        <v>27109</v>
      </c>
      <c r="IA24" s="21">
        <v>22781</v>
      </c>
      <c r="IB24" s="21">
        <v>46190</v>
      </c>
      <c r="IC24" s="21">
        <v>46401</v>
      </c>
      <c r="ID24" s="21">
        <v>46389</v>
      </c>
      <c r="IE24" s="21">
        <v>46019</v>
      </c>
      <c r="IF24" s="21">
        <v>48361</v>
      </c>
      <c r="IG24" s="21">
        <v>28200</v>
      </c>
      <c r="IH24" s="21">
        <v>21824</v>
      </c>
      <c r="II24" s="21">
        <v>46357</v>
      </c>
      <c r="IJ24" s="21">
        <v>46912</v>
      </c>
      <c r="IK24" s="21">
        <v>46557</v>
      </c>
      <c r="IL24" s="21">
        <v>47050</v>
      </c>
      <c r="IM24" s="21">
        <v>50640</v>
      </c>
      <c r="IN24" s="21">
        <v>29621</v>
      </c>
      <c r="IO24" s="21">
        <v>23123</v>
      </c>
      <c r="IP24" s="21">
        <v>48130</v>
      </c>
      <c r="IQ24" s="21">
        <v>50816</v>
      </c>
      <c r="IR24" s="21">
        <v>48380</v>
      </c>
      <c r="IS24" s="21">
        <v>53536</v>
      </c>
      <c r="IT24" s="21">
        <v>26962</v>
      </c>
      <c r="IU24" s="21">
        <v>23885</v>
      </c>
      <c r="IV24" s="21">
        <v>22635</v>
      </c>
      <c r="IW24" s="21">
        <v>23077</v>
      </c>
      <c r="IX24" s="21">
        <v>50820</v>
      </c>
      <c r="IY24" s="21">
        <v>49414</v>
      </c>
      <c r="IZ24" s="21">
        <v>50467</v>
      </c>
      <c r="JA24" s="21">
        <v>50695</v>
      </c>
      <c r="JB24" s="21">
        <v>29632</v>
      </c>
      <c r="JC24" s="21">
        <v>23815</v>
      </c>
      <c r="JD24" s="21">
        <v>48665</v>
      </c>
      <c r="JE24" s="21">
        <v>49244</v>
      </c>
      <c r="JF24" s="21">
        <v>49499</v>
      </c>
      <c r="JG24" s="21">
        <v>48939</v>
      </c>
      <c r="JH24" s="21">
        <v>51107</v>
      </c>
      <c r="JI24" s="21">
        <v>28853</v>
      </c>
      <c r="JJ24" s="21">
        <v>23194</v>
      </c>
      <c r="JK24" s="21">
        <v>49150</v>
      </c>
      <c r="JL24" s="21">
        <v>50181</v>
      </c>
      <c r="JM24" s="21">
        <v>51776</v>
      </c>
      <c r="JN24" s="21">
        <v>50523</v>
      </c>
      <c r="JO24" s="21">
        <v>51197</v>
      </c>
      <c r="JP24" s="21">
        <v>31540</v>
      </c>
      <c r="JQ24" s="21">
        <v>26997</v>
      </c>
      <c r="JR24" s="21">
        <v>49420</v>
      </c>
      <c r="JS24" s="21">
        <v>49943</v>
      </c>
      <c r="JT24" s="21">
        <v>50103</v>
      </c>
      <c r="JU24" s="21">
        <v>49787</v>
      </c>
      <c r="JV24" s="21">
        <v>56103</v>
      </c>
      <c r="JW24" s="21">
        <v>31555</v>
      </c>
      <c r="JX24" s="21">
        <v>25698</v>
      </c>
      <c r="JY24" s="21">
        <v>50379</v>
      </c>
      <c r="JZ24" s="21">
        <v>50863</v>
      </c>
      <c r="KA24" s="21">
        <v>50735</v>
      </c>
      <c r="KB24" s="21">
        <v>50566</v>
      </c>
      <c r="KC24" s="21">
        <v>51885</v>
      </c>
      <c r="KD24" s="21">
        <v>31445</v>
      </c>
      <c r="KE24" s="21">
        <v>22882</v>
      </c>
      <c r="KF24" s="21">
        <v>45845</v>
      </c>
      <c r="KG24" s="21">
        <v>22294</v>
      </c>
      <c r="KH24" s="21">
        <v>51137</v>
      </c>
      <c r="KI24" s="21">
        <v>51994</v>
      </c>
      <c r="KJ24" s="21">
        <v>53762</v>
      </c>
      <c r="KK24" s="21">
        <v>11388</v>
      </c>
      <c r="KL24" s="21">
        <v>18039</v>
      </c>
      <c r="KM24" s="21">
        <v>47837</v>
      </c>
      <c r="KN24" s="21">
        <v>47736</v>
      </c>
      <c r="KO24" s="21">
        <v>48581</v>
      </c>
      <c r="KP24" s="21">
        <v>49485</v>
      </c>
      <c r="KQ24" s="21">
        <v>24165</v>
      </c>
      <c r="KR24" s="21">
        <v>25292</v>
      </c>
      <c r="KS24" s="21">
        <v>21837</v>
      </c>
      <c r="KT24" s="21">
        <v>48221</v>
      </c>
      <c r="KU24" s="21">
        <v>47520</v>
      </c>
      <c r="KV24" s="21">
        <v>47906</v>
      </c>
      <c r="KW24" s="21">
        <v>47936</v>
      </c>
      <c r="KX24" s="21">
        <v>52130</v>
      </c>
      <c r="KY24" s="21">
        <v>33288</v>
      </c>
      <c r="KZ24" s="21">
        <v>24395</v>
      </c>
      <c r="LA24" s="21">
        <v>47888</v>
      </c>
      <c r="LB24" s="21">
        <v>48451</v>
      </c>
      <c r="LC24" s="21">
        <v>48265</v>
      </c>
      <c r="LD24" s="21">
        <v>48975</v>
      </c>
      <c r="LE24" s="21">
        <v>49659</v>
      </c>
      <c r="LF24" s="21">
        <v>32738</v>
      </c>
      <c r="LG24" s="21">
        <v>26175</v>
      </c>
      <c r="LH24" s="21">
        <v>46533</v>
      </c>
      <c r="LI24" s="21">
        <v>47010</v>
      </c>
      <c r="LJ24" s="21">
        <v>47198</v>
      </c>
      <c r="LK24" s="21">
        <v>46570</v>
      </c>
      <c r="LL24" s="21">
        <v>48786</v>
      </c>
      <c r="LM24" s="21">
        <v>29844</v>
      </c>
      <c r="LN24" s="21">
        <v>24374</v>
      </c>
      <c r="LO24" s="21">
        <v>46537</v>
      </c>
      <c r="LP24" s="21">
        <v>49274</v>
      </c>
      <c r="LQ24" s="21">
        <v>48492</v>
      </c>
      <c r="LR24" s="21">
        <v>38196</v>
      </c>
      <c r="LS24" s="21">
        <v>36962</v>
      </c>
      <c r="LT24" s="21">
        <v>26662</v>
      </c>
      <c r="LU24" s="21">
        <v>22736</v>
      </c>
      <c r="LV24" s="21">
        <v>47011</v>
      </c>
      <c r="LW24" s="21">
        <v>47953</v>
      </c>
      <c r="LX24" s="21">
        <v>51813</v>
      </c>
      <c r="LY24" s="21">
        <v>49967</v>
      </c>
      <c r="LZ24" s="21">
        <v>51731</v>
      </c>
      <c r="MA24" s="21">
        <v>32622</v>
      </c>
      <c r="MB24" s="21">
        <v>23907</v>
      </c>
      <c r="MC24" s="21">
        <v>48823</v>
      </c>
      <c r="MD24" s="21">
        <v>51135</v>
      </c>
      <c r="ME24" s="21">
        <v>53670</v>
      </c>
      <c r="MF24" s="21">
        <v>50959</v>
      </c>
      <c r="MG24" s="21">
        <v>52931</v>
      </c>
      <c r="MH24" s="21">
        <v>28122</v>
      </c>
      <c r="MI24" s="21">
        <v>24502</v>
      </c>
      <c r="MJ24" s="21">
        <v>36334</v>
      </c>
      <c r="MK24" s="21">
        <v>49438</v>
      </c>
      <c r="ML24" s="21">
        <v>51218</v>
      </c>
      <c r="MM24" s="21">
        <v>28562</v>
      </c>
      <c r="MN24" s="21">
        <v>28770</v>
      </c>
      <c r="MO24" s="21">
        <v>26093</v>
      </c>
      <c r="MP24" s="21">
        <v>22789</v>
      </c>
      <c r="MQ24" s="21">
        <v>49466</v>
      </c>
      <c r="MR24" s="21">
        <v>50565</v>
      </c>
      <c r="MS24" s="21">
        <v>49895</v>
      </c>
      <c r="MT24" s="21">
        <v>50514</v>
      </c>
      <c r="MU24" s="21">
        <v>51201</v>
      </c>
      <c r="MV24" s="21">
        <v>33455</v>
      </c>
      <c r="MW24" s="21">
        <v>23900</v>
      </c>
      <c r="MX24" s="21">
        <v>44204</v>
      </c>
      <c r="MY24" s="21">
        <v>40157</v>
      </c>
      <c r="MZ24" s="21">
        <v>35396</v>
      </c>
      <c r="NA24" s="21">
        <v>32522</v>
      </c>
      <c r="NB24" s="21">
        <v>31501</v>
      </c>
      <c r="NC24" s="21">
        <v>17602</v>
      </c>
      <c r="ND24" s="21">
        <v>13331</v>
      </c>
      <c r="NE24" s="21">
        <v>28694</v>
      </c>
      <c r="NF24" s="21">
        <v>26891</v>
      </c>
      <c r="NG24" s="21">
        <v>23967</v>
      </c>
      <c r="NH24" s="21">
        <v>11394</v>
      </c>
      <c r="NI24" s="21">
        <v>9381</v>
      </c>
      <c r="NJ24" s="21">
        <v>10062</v>
      </c>
      <c r="NK24" s="21">
        <v>10092</v>
      </c>
      <c r="NL24" s="21">
        <v>25528</v>
      </c>
      <c r="NM24" s="21">
        <v>24345</v>
      </c>
      <c r="NN24" s="21">
        <v>23849</v>
      </c>
      <c r="NO24" s="21">
        <v>23603</v>
      </c>
      <c r="NP24" s="21">
        <v>23783</v>
      </c>
      <c r="NQ24" s="21">
        <v>13266</v>
      </c>
      <c r="NR24" s="21">
        <v>10377</v>
      </c>
      <c r="NS24" s="21">
        <v>23369</v>
      </c>
      <c r="NT24" s="21">
        <v>23521</v>
      </c>
      <c r="NU24" s="21">
        <v>23496</v>
      </c>
      <c r="NV24" s="21">
        <v>23470</v>
      </c>
      <c r="NW24" s="21">
        <v>24540</v>
      </c>
      <c r="NX24" s="21">
        <v>14958</v>
      </c>
      <c r="NY24" s="21">
        <v>11427</v>
      </c>
      <c r="NZ24" s="21">
        <v>24853</v>
      </c>
      <c r="OA24" s="21">
        <v>24738</v>
      </c>
      <c r="OB24" s="21">
        <v>24934</v>
      </c>
      <c r="OC24" s="21">
        <v>24493</v>
      </c>
      <c r="OD24" s="21">
        <v>25363</v>
      </c>
      <c r="OE24" s="21">
        <v>15593</v>
      </c>
      <c r="OF24" s="21">
        <v>11964</v>
      </c>
      <c r="OG24" s="21">
        <v>25822</v>
      </c>
      <c r="OH24" s="21">
        <v>25463</v>
      </c>
      <c r="OI24" s="21">
        <v>25852</v>
      </c>
      <c r="OJ24" s="21">
        <v>25941</v>
      </c>
      <c r="OK24" s="21">
        <v>27472</v>
      </c>
      <c r="OL24" s="21">
        <v>18244</v>
      </c>
      <c r="OM24" s="21">
        <v>14672</v>
      </c>
      <c r="ON24" s="21">
        <v>31750</v>
      </c>
      <c r="OO24" s="21">
        <v>30646</v>
      </c>
      <c r="OP24" s="21">
        <v>30657</v>
      </c>
      <c r="OQ24" s="21">
        <v>29853</v>
      </c>
      <c r="OR24" s="21">
        <v>31564</v>
      </c>
      <c r="OS24" s="21">
        <v>19368</v>
      </c>
      <c r="OT24" s="21">
        <v>15043</v>
      </c>
      <c r="OU24" s="21">
        <v>31619</v>
      </c>
      <c r="OV24" s="21">
        <v>32356</v>
      </c>
      <c r="OW24" s="21">
        <v>32481</v>
      </c>
      <c r="OX24" s="21">
        <v>30628</v>
      </c>
      <c r="OY24" s="21">
        <v>21216</v>
      </c>
      <c r="OZ24" s="21">
        <v>18472</v>
      </c>
      <c r="PA24" s="21">
        <v>17589</v>
      </c>
      <c r="PB24" s="21">
        <v>33639</v>
      </c>
      <c r="PC24" s="21">
        <v>33441</v>
      </c>
      <c r="PD24" s="21">
        <v>33254</v>
      </c>
      <c r="PE24" s="21">
        <v>33524</v>
      </c>
      <c r="PF24" s="21">
        <v>34746</v>
      </c>
      <c r="PG24" s="21">
        <v>22277</v>
      </c>
      <c r="PH24" s="21">
        <v>16551</v>
      </c>
      <c r="PI24" s="21">
        <v>34597</v>
      </c>
      <c r="PJ24" s="21">
        <v>34944</v>
      </c>
      <c r="PK24" s="21">
        <v>34850</v>
      </c>
      <c r="PL24" s="21">
        <v>36398</v>
      </c>
      <c r="PM24" s="21">
        <v>20810</v>
      </c>
      <c r="PN24" s="21">
        <v>20777</v>
      </c>
      <c r="PO24" s="21">
        <v>18457</v>
      </c>
      <c r="PP24" s="21">
        <v>37730</v>
      </c>
      <c r="PQ24" s="21">
        <v>38627</v>
      </c>
      <c r="PR24" s="21">
        <v>38425</v>
      </c>
      <c r="PS24" s="21">
        <v>38508</v>
      </c>
      <c r="PT24" s="21">
        <v>40671</v>
      </c>
      <c r="PU24" s="21">
        <v>25003</v>
      </c>
      <c r="PV24" s="21">
        <v>19297</v>
      </c>
      <c r="PW24" s="77">
        <v>39552</v>
      </c>
      <c r="PX24" s="79">
        <v>39406</v>
      </c>
      <c r="PY24" s="79">
        <v>39375</v>
      </c>
      <c r="PZ24" s="79">
        <v>39461</v>
      </c>
      <c r="QA24" s="79">
        <v>41248</v>
      </c>
      <c r="QB24" s="79">
        <v>24597</v>
      </c>
      <c r="QC24" s="79">
        <v>18998</v>
      </c>
      <c r="QD24" s="79">
        <v>40129</v>
      </c>
      <c r="QE24" s="79">
        <v>39908</v>
      </c>
      <c r="QF24" s="79">
        <v>39994</v>
      </c>
      <c r="QG24" s="79">
        <v>39654</v>
      </c>
      <c r="QH24" s="79">
        <v>40583</v>
      </c>
      <c r="QI24" s="79">
        <v>24270</v>
      </c>
      <c r="QJ24" s="79">
        <v>18975</v>
      </c>
      <c r="QK24" s="79">
        <v>38554</v>
      </c>
      <c r="QL24" s="79">
        <v>38820</v>
      </c>
      <c r="QM24" s="79">
        <v>38869</v>
      </c>
      <c r="QN24" s="79">
        <v>39898</v>
      </c>
      <c r="QO24" s="79">
        <v>40753</v>
      </c>
      <c r="QP24" s="79">
        <v>25449</v>
      </c>
      <c r="QQ24" s="79">
        <v>19955</v>
      </c>
      <c r="QR24" s="79">
        <v>38364</v>
      </c>
      <c r="QS24" s="79">
        <v>38997</v>
      </c>
      <c r="QT24" s="79">
        <v>39686</v>
      </c>
      <c r="QU24" s="79">
        <v>39300</v>
      </c>
      <c r="QV24" s="79">
        <v>41752</v>
      </c>
      <c r="QW24" s="79">
        <v>25102</v>
      </c>
      <c r="QX24" s="79">
        <v>19030</v>
      </c>
      <c r="QY24" s="79">
        <v>37669</v>
      </c>
      <c r="QZ24" s="79">
        <v>20383</v>
      </c>
      <c r="RA24" s="79">
        <v>36495</v>
      </c>
      <c r="RB24" s="79">
        <v>32259</v>
      </c>
      <c r="RC24" s="79">
        <v>30825</v>
      </c>
      <c r="RD24" s="79">
        <v>14408</v>
      </c>
      <c r="RE24" s="79">
        <v>9877</v>
      </c>
      <c r="RF24" s="79">
        <v>13741</v>
      </c>
      <c r="RG24" s="79">
        <v>7341</v>
      </c>
      <c r="RH24" s="79">
        <v>7008</v>
      </c>
      <c r="RI24" s="79">
        <v>7498</v>
      </c>
      <c r="RJ24" s="79">
        <v>16907</v>
      </c>
      <c r="RK24" s="79">
        <v>11022</v>
      </c>
      <c r="RL24" s="79">
        <v>8986</v>
      </c>
      <c r="RM24" s="79">
        <v>21083</v>
      </c>
      <c r="RN24" s="79">
        <v>19821</v>
      </c>
      <c r="RO24" s="79">
        <v>19243</v>
      </c>
      <c r="RP24" s="79">
        <v>18939</v>
      </c>
      <c r="RQ24" s="79">
        <v>19133</v>
      </c>
      <c r="RR24" s="79">
        <v>10638</v>
      </c>
      <c r="RS24" s="79">
        <v>7515</v>
      </c>
      <c r="RT24" s="79">
        <v>17292</v>
      </c>
      <c r="RU24" s="79">
        <v>16003</v>
      </c>
      <c r="RV24" s="79">
        <v>16110</v>
      </c>
      <c r="RW24" s="79">
        <v>15667</v>
      </c>
      <c r="RX24" s="79">
        <v>16955</v>
      </c>
      <c r="RY24" s="79">
        <v>7488</v>
      </c>
      <c r="RZ24" s="79">
        <v>6355</v>
      </c>
      <c r="SA24" s="79">
        <v>10345</v>
      </c>
      <c r="SB24" s="79">
        <v>8035</v>
      </c>
      <c r="SC24" s="79">
        <v>16145</v>
      </c>
      <c r="SD24" s="79">
        <v>12923</v>
      </c>
      <c r="SE24" s="79">
        <v>13580</v>
      </c>
      <c r="SF24" s="79">
        <v>7243</v>
      </c>
      <c r="SG24" s="79">
        <v>5358</v>
      </c>
      <c r="SH24" s="79">
        <v>11138</v>
      </c>
      <c r="SI24" s="79">
        <v>13382</v>
      </c>
      <c r="SJ24" s="79">
        <v>13256</v>
      </c>
      <c r="SK24" s="79">
        <v>12613</v>
      </c>
      <c r="SL24" s="79">
        <v>13239</v>
      </c>
      <c r="SM24" s="79">
        <v>7212</v>
      </c>
      <c r="SN24" s="79">
        <v>5523</v>
      </c>
      <c r="SO24" s="79">
        <v>14280</v>
      </c>
      <c r="SP24" s="79">
        <v>15451</v>
      </c>
      <c r="SQ24" s="79">
        <v>15685</v>
      </c>
      <c r="SR24" s="79">
        <v>15706</v>
      </c>
      <c r="SS24" s="79">
        <v>16276</v>
      </c>
      <c r="ST24" s="79">
        <v>9231</v>
      </c>
      <c r="SU24" s="79">
        <v>7146</v>
      </c>
      <c r="SV24" s="79">
        <v>16877</v>
      </c>
      <c r="SW24" s="79">
        <v>17006</v>
      </c>
      <c r="SX24" s="79">
        <v>8496</v>
      </c>
      <c r="SY24" s="79">
        <v>17300</v>
      </c>
      <c r="SZ24" s="79">
        <v>17461</v>
      </c>
      <c r="TA24" s="79">
        <v>10580</v>
      </c>
      <c r="TB24" s="79">
        <v>8072</v>
      </c>
      <c r="TC24" s="79">
        <v>18353</v>
      </c>
      <c r="TD24" s="79">
        <v>18152</v>
      </c>
      <c r="TE24" s="79">
        <v>18333</v>
      </c>
      <c r="TF24" s="79">
        <v>9545</v>
      </c>
      <c r="TG24" s="79">
        <v>18335</v>
      </c>
      <c r="TH24" s="79">
        <v>11282</v>
      </c>
      <c r="TI24" s="79">
        <v>8878</v>
      </c>
      <c r="TJ24" s="79">
        <v>18853</v>
      </c>
      <c r="TK24" s="79">
        <v>17967</v>
      </c>
      <c r="TL24" s="79">
        <v>17979</v>
      </c>
      <c r="TM24" s="79">
        <v>18428</v>
      </c>
      <c r="TN24" s="79">
        <v>18840</v>
      </c>
      <c r="TO24" s="79">
        <v>11861</v>
      </c>
      <c r="TP24" s="79">
        <v>9399</v>
      </c>
      <c r="TQ24" s="79">
        <v>19299</v>
      </c>
      <c r="TR24" s="79">
        <v>19121</v>
      </c>
      <c r="TS24" s="79">
        <v>19282</v>
      </c>
      <c r="TT24" s="79">
        <v>19318</v>
      </c>
      <c r="TU24" s="79">
        <v>20256</v>
      </c>
      <c r="TV24" s="79">
        <v>13142</v>
      </c>
      <c r="TW24" s="79">
        <v>9979</v>
      </c>
      <c r="TX24" s="79">
        <v>20335</v>
      </c>
      <c r="TY24" s="79">
        <v>19876</v>
      </c>
      <c r="TZ24" s="79">
        <v>19707</v>
      </c>
      <c r="UA24" s="79">
        <v>19698</v>
      </c>
      <c r="UB24" s="79">
        <v>20428</v>
      </c>
      <c r="UC24" s="79">
        <v>13145</v>
      </c>
      <c r="UD24" s="79">
        <v>10063</v>
      </c>
      <c r="UE24" s="79">
        <v>19361</v>
      </c>
      <c r="UF24" s="79">
        <v>18724</v>
      </c>
      <c r="UG24" s="79">
        <v>19251</v>
      </c>
      <c r="UH24" s="79">
        <v>18811</v>
      </c>
      <c r="UI24" s="79">
        <v>19195</v>
      </c>
      <c r="UJ24" s="79">
        <v>11426</v>
      </c>
      <c r="UK24" s="79">
        <v>8937</v>
      </c>
      <c r="UL24" s="79">
        <v>18679</v>
      </c>
      <c r="UM24" s="79">
        <v>17463</v>
      </c>
      <c r="UN24" s="79">
        <v>17515</v>
      </c>
      <c r="UO24" s="79">
        <v>16722</v>
      </c>
      <c r="UP24" s="79">
        <v>16350</v>
      </c>
      <c r="UQ24" s="79">
        <v>8856</v>
      </c>
      <c r="UR24" s="79">
        <v>6525</v>
      </c>
      <c r="US24" s="79">
        <v>13615</v>
      </c>
      <c r="UT24" s="79">
        <v>12739</v>
      </c>
      <c r="UU24" s="79">
        <v>12574</v>
      </c>
      <c r="UV24" s="79">
        <v>12653</v>
      </c>
      <c r="UW24" s="79">
        <v>12740</v>
      </c>
      <c r="UX24" s="79">
        <v>7131</v>
      </c>
      <c r="UY24" s="79">
        <v>5257</v>
      </c>
      <c r="UZ24" s="79">
        <v>12484</v>
      </c>
      <c r="VA24" s="79">
        <v>11050</v>
      </c>
      <c r="VB24" s="79">
        <v>10871</v>
      </c>
      <c r="VC24" s="79">
        <v>10530</v>
      </c>
      <c r="VD24" s="79">
        <v>10923</v>
      </c>
      <c r="VE24" s="79">
        <v>5259</v>
      </c>
      <c r="VF24" s="79">
        <v>4076</v>
      </c>
      <c r="VG24" s="79">
        <v>6288</v>
      </c>
      <c r="VH24" s="79">
        <v>10175</v>
      </c>
      <c r="VI24" s="79">
        <v>4249</v>
      </c>
    </row>
    <row r="25" spans="1:581" ht="15" customHeight="1" x14ac:dyDescent="0.2">
      <c r="A25" s="18" t="s">
        <v>6</v>
      </c>
      <c r="B25" s="18" t="s">
        <v>36</v>
      </c>
      <c r="C25" s="18" t="s">
        <v>23</v>
      </c>
      <c r="D25" s="18" t="s">
        <v>8</v>
      </c>
      <c r="E25" s="18" t="s">
        <v>42</v>
      </c>
      <c r="F25" s="31" t="s">
        <v>43</v>
      </c>
      <c r="G25" s="19">
        <v>48790</v>
      </c>
      <c r="H25" s="19">
        <v>65090</v>
      </c>
      <c r="I25" s="19">
        <v>69465</v>
      </c>
      <c r="J25" s="19">
        <v>53304</v>
      </c>
      <c r="K25" s="19">
        <v>50992</v>
      </c>
      <c r="L25" s="19">
        <v>78388</v>
      </c>
      <c r="M25" s="19">
        <v>78991</v>
      </c>
      <c r="N25" s="19">
        <v>79780</v>
      </c>
      <c r="O25" s="19">
        <v>80928</v>
      </c>
      <c r="P25" s="19">
        <v>86808</v>
      </c>
      <c r="Q25" s="19">
        <v>64336</v>
      </c>
      <c r="R25" s="19">
        <v>58377</v>
      </c>
      <c r="S25" s="19">
        <v>82678</v>
      </c>
      <c r="T25" s="19">
        <v>82286</v>
      </c>
      <c r="U25" s="19">
        <v>80476</v>
      </c>
      <c r="V25" s="19">
        <v>81430</v>
      </c>
      <c r="W25" s="19">
        <v>88133</v>
      </c>
      <c r="X25" s="19">
        <v>69517</v>
      </c>
      <c r="Y25" s="19">
        <v>56256</v>
      </c>
      <c r="Z25" s="19">
        <v>78462</v>
      </c>
      <c r="AA25" s="19">
        <v>79786</v>
      </c>
      <c r="AB25" s="19">
        <v>79147</v>
      </c>
      <c r="AC25" s="19">
        <v>79981</v>
      </c>
      <c r="AD25" s="19">
        <v>81197</v>
      </c>
      <c r="AE25" s="19">
        <v>57376</v>
      </c>
      <c r="AF25" s="19">
        <v>50164</v>
      </c>
      <c r="AG25" s="19">
        <v>75843</v>
      </c>
      <c r="AH25" s="19">
        <v>76150</v>
      </c>
      <c r="AI25" s="19">
        <v>74102</v>
      </c>
      <c r="AJ25" s="19">
        <v>78567</v>
      </c>
      <c r="AK25" s="19">
        <v>84351</v>
      </c>
      <c r="AL25" s="19">
        <v>58430</v>
      </c>
      <c r="AM25" s="19">
        <v>54023</v>
      </c>
      <c r="AN25" s="19">
        <v>75965</v>
      </c>
      <c r="AO25" s="19">
        <v>73907</v>
      </c>
      <c r="AP25" s="19">
        <v>75789</v>
      </c>
      <c r="AQ25" s="19">
        <v>79288</v>
      </c>
      <c r="AR25" s="19">
        <v>80651</v>
      </c>
      <c r="AS25" s="19">
        <v>57520</v>
      </c>
      <c r="AT25" s="19">
        <v>50994</v>
      </c>
      <c r="AU25" s="19">
        <v>49784</v>
      </c>
      <c r="AV25" s="19">
        <v>70551</v>
      </c>
      <c r="AW25" s="19">
        <v>71848</v>
      </c>
      <c r="AX25" s="19">
        <v>73272</v>
      </c>
      <c r="AY25" s="19">
        <v>79931</v>
      </c>
      <c r="AZ25" s="19">
        <v>58659</v>
      </c>
      <c r="BA25" s="19">
        <v>45572</v>
      </c>
      <c r="BB25" s="19">
        <v>72562</v>
      </c>
      <c r="BC25" s="19">
        <v>69714</v>
      </c>
      <c r="BD25" s="19">
        <v>67729</v>
      </c>
      <c r="BE25" s="19">
        <v>70699</v>
      </c>
      <c r="BF25" s="19">
        <v>75307</v>
      </c>
      <c r="BG25" s="19">
        <v>51213</v>
      </c>
      <c r="BH25" s="19">
        <v>43833</v>
      </c>
      <c r="BI25" s="19">
        <v>69091</v>
      </c>
      <c r="BJ25" s="19">
        <v>67954</v>
      </c>
      <c r="BK25" s="19">
        <v>67225</v>
      </c>
      <c r="BL25" s="19">
        <v>66689</v>
      </c>
      <c r="BM25" s="19">
        <v>71026</v>
      </c>
      <c r="BN25" s="19">
        <v>45447</v>
      </c>
      <c r="BO25" s="20">
        <v>42549</v>
      </c>
      <c r="BP25" s="20">
        <v>64400</v>
      </c>
      <c r="BQ25" s="20">
        <v>63037</v>
      </c>
      <c r="BR25" s="20">
        <v>62093</v>
      </c>
      <c r="BS25" s="20">
        <v>64741</v>
      </c>
      <c r="BT25" s="20">
        <v>65964</v>
      </c>
      <c r="BU25" s="20">
        <v>43805</v>
      </c>
      <c r="BV25" s="20">
        <v>37936</v>
      </c>
      <c r="BW25" s="20">
        <v>63262</v>
      </c>
      <c r="BX25" s="20">
        <v>57369</v>
      </c>
      <c r="BY25" s="20">
        <v>59968</v>
      </c>
      <c r="BZ25" s="20">
        <v>58376</v>
      </c>
      <c r="CA25" s="20">
        <v>58834</v>
      </c>
      <c r="CB25" s="20">
        <v>32481</v>
      </c>
      <c r="CC25" s="20">
        <v>28175</v>
      </c>
      <c r="CD25" s="20">
        <v>51831</v>
      </c>
      <c r="CE25" s="20">
        <v>47839</v>
      </c>
      <c r="CF25" s="20">
        <v>44180</v>
      </c>
      <c r="CG25" s="20">
        <v>41765</v>
      </c>
      <c r="CH25" s="20">
        <v>41006</v>
      </c>
      <c r="CI25" s="20">
        <v>21144</v>
      </c>
      <c r="CJ25" s="20">
        <v>14347</v>
      </c>
      <c r="CK25" s="20">
        <v>29655</v>
      </c>
      <c r="CL25" s="20">
        <v>25153</v>
      </c>
      <c r="CM25" s="20">
        <v>23788</v>
      </c>
      <c r="CN25" s="20">
        <v>20113</v>
      </c>
      <c r="CO25" s="20">
        <v>19588</v>
      </c>
      <c r="CP25" s="20">
        <v>9854</v>
      </c>
      <c r="CQ25" s="20">
        <v>9436</v>
      </c>
      <c r="CR25" s="20">
        <v>18255</v>
      </c>
      <c r="CS25" s="20">
        <v>17757</v>
      </c>
      <c r="CT25" s="20">
        <v>16626</v>
      </c>
      <c r="CU25" s="20">
        <v>15554</v>
      </c>
      <c r="CV25" s="20">
        <v>15419</v>
      </c>
      <c r="CW25" s="20">
        <v>7393</v>
      </c>
      <c r="CX25" s="20">
        <v>5430</v>
      </c>
      <c r="CY25" s="20">
        <v>7344</v>
      </c>
      <c r="CZ25" s="20">
        <v>15516</v>
      </c>
      <c r="DA25" s="20">
        <v>14655</v>
      </c>
      <c r="DB25" s="20">
        <v>14160</v>
      </c>
      <c r="DC25" s="20">
        <v>14169</v>
      </c>
      <c r="DD25" s="21">
        <v>6920</v>
      </c>
      <c r="DE25" s="21">
        <v>5182</v>
      </c>
      <c r="DF25" s="21">
        <v>14065</v>
      </c>
      <c r="DG25" s="21">
        <v>13463</v>
      </c>
      <c r="DH25" s="21">
        <v>14010</v>
      </c>
      <c r="DI25" s="21">
        <v>13748</v>
      </c>
      <c r="DJ25" s="21">
        <v>14452</v>
      </c>
      <c r="DK25" s="21">
        <v>7053</v>
      </c>
      <c r="DL25" s="21">
        <v>5567</v>
      </c>
      <c r="DM25" s="21">
        <v>15733</v>
      </c>
      <c r="DN25" s="21">
        <v>14776</v>
      </c>
      <c r="DO25" s="21">
        <v>15374</v>
      </c>
      <c r="DP25" s="21">
        <v>14859</v>
      </c>
      <c r="DQ25" s="21">
        <v>15524</v>
      </c>
      <c r="DR25" s="21">
        <v>7409</v>
      </c>
      <c r="DS25" s="21">
        <v>5878</v>
      </c>
      <c r="DT25" s="21">
        <v>16612</v>
      </c>
      <c r="DU25" s="21">
        <v>16757</v>
      </c>
      <c r="DV25" s="21">
        <v>16745</v>
      </c>
      <c r="DW25" s="21">
        <v>18022</v>
      </c>
      <c r="DX25" s="21">
        <v>9763</v>
      </c>
      <c r="DY25" s="21">
        <v>8275</v>
      </c>
      <c r="DZ25" s="21">
        <v>6949</v>
      </c>
      <c r="EA25" s="21">
        <v>9929</v>
      </c>
      <c r="EB25" s="21">
        <v>19081</v>
      </c>
      <c r="EC25" s="21">
        <v>8727</v>
      </c>
      <c r="ED25" s="21">
        <v>19547</v>
      </c>
      <c r="EE25" s="21">
        <v>19539</v>
      </c>
      <c r="EF25" s="21">
        <v>9775</v>
      </c>
      <c r="EG25" s="21">
        <v>7791</v>
      </c>
      <c r="EH25" s="21">
        <v>18123</v>
      </c>
      <c r="EI25" s="21">
        <v>20161</v>
      </c>
      <c r="EJ25" s="21">
        <v>20639</v>
      </c>
      <c r="EK25" s="21">
        <v>20109</v>
      </c>
      <c r="EL25" s="21">
        <v>21078</v>
      </c>
      <c r="EM25" s="21">
        <v>11261</v>
      </c>
      <c r="EN25" s="21">
        <v>9705</v>
      </c>
      <c r="EO25" s="21">
        <v>23482</v>
      </c>
      <c r="EP25" s="21">
        <v>23026</v>
      </c>
      <c r="EQ25" s="21">
        <v>23182</v>
      </c>
      <c r="ER25" s="21">
        <v>23138</v>
      </c>
      <c r="ES25" s="21">
        <v>23526</v>
      </c>
      <c r="ET25" s="21">
        <v>12691</v>
      </c>
      <c r="EU25" s="21">
        <v>10602</v>
      </c>
      <c r="EV25" s="21">
        <v>24125</v>
      </c>
      <c r="EW25" s="21">
        <v>24198</v>
      </c>
      <c r="EX25" s="21">
        <v>25169</v>
      </c>
      <c r="EY25" s="21">
        <v>25129</v>
      </c>
      <c r="EZ25" s="21">
        <v>26602</v>
      </c>
      <c r="FA25" s="21">
        <v>15680</v>
      </c>
      <c r="FB25" s="21">
        <v>13287</v>
      </c>
      <c r="FC25" s="21">
        <v>28456</v>
      </c>
      <c r="FD25" s="21">
        <v>29858</v>
      </c>
      <c r="FE25" s="21">
        <v>15421</v>
      </c>
      <c r="FF25" s="21">
        <v>29092</v>
      </c>
      <c r="FG25" s="21">
        <v>30168</v>
      </c>
      <c r="FH25" s="21">
        <v>17937</v>
      </c>
      <c r="FI25" s="21">
        <v>15102</v>
      </c>
      <c r="FJ25" s="21">
        <v>30611</v>
      </c>
      <c r="FK25" s="21">
        <v>30386</v>
      </c>
      <c r="FL25" s="21">
        <v>32698</v>
      </c>
      <c r="FM25" s="21">
        <v>30559</v>
      </c>
      <c r="FN25" s="21">
        <v>31212</v>
      </c>
      <c r="FO25" s="21">
        <v>19342</v>
      </c>
      <c r="FP25" s="21">
        <v>15945</v>
      </c>
      <c r="FQ25" s="21">
        <v>32913</v>
      </c>
      <c r="FR25" s="21">
        <v>32867</v>
      </c>
      <c r="FS25" s="21">
        <v>31561</v>
      </c>
      <c r="FT25" s="21">
        <v>31995</v>
      </c>
      <c r="FU25" s="21">
        <v>33638</v>
      </c>
      <c r="FV25" s="21">
        <v>21787</v>
      </c>
      <c r="FW25" s="21">
        <v>17677</v>
      </c>
      <c r="FX25" s="21">
        <v>33066</v>
      </c>
      <c r="FY25" s="21">
        <v>33295</v>
      </c>
      <c r="FZ25" s="21">
        <v>33938</v>
      </c>
      <c r="GA25" s="21">
        <v>34312</v>
      </c>
      <c r="GB25" s="21">
        <v>33568</v>
      </c>
      <c r="GC25" s="21">
        <v>24082</v>
      </c>
      <c r="GD25" s="21">
        <v>20365</v>
      </c>
      <c r="GE25" s="21">
        <v>35270</v>
      </c>
      <c r="GF25" s="21">
        <v>36207</v>
      </c>
      <c r="GG25" s="21">
        <v>39009</v>
      </c>
      <c r="GH25" s="21">
        <v>40440</v>
      </c>
      <c r="GI25" s="21">
        <v>42485</v>
      </c>
      <c r="GJ25" s="21">
        <v>25423</v>
      </c>
      <c r="GK25" s="21">
        <v>19652</v>
      </c>
      <c r="GL25" s="21">
        <v>22088</v>
      </c>
      <c r="GM25" s="21">
        <v>34877</v>
      </c>
      <c r="GN25" s="21">
        <v>41230</v>
      </c>
      <c r="GO25" s="21">
        <v>40156</v>
      </c>
      <c r="GP25" s="21">
        <v>41957</v>
      </c>
      <c r="GQ25" s="21">
        <v>26214</v>
      </c>
      <c r="GR25" s="21">
        <v>22199</v>
      </c>
      <c r="GS25" s="21">
        <v>41908</v>
      </c>
      <c r="GT25" s="21">
        <v>39111</v>
      </c>
      <c r="GU25" s="21">
        <v>41183</v>
      </c>
      <c r="GV25" s="21">
        <v>40871</v>
      </c>
      <c r="GW25" s="21">
        <v>42491</v>
      </c>
      <c r="GX25" s="21">
        <v>25618</v>
      </c>
      <c r="GY25" s="21">
        <v>23411</v>
      </c>
      <c r="GZ25" s="21">
        <v>39648</v>
      </c>
      <c r="HA25" s="21">
        <v>38152</v>
      </c>
      <c r="HB25" s="21">
        <v>40736</v>
      </c>
      <c r="HC25" s="21">
        <v>42200</v>
      </c>
      <c r="HD25" s="21">
        <v>43481</v>
      </c>
      <c r="HE25" s="21">
        <v>27874</v>
      </c>
      <c r="HF25" s="21">
        <v>22277</v>
      </c>
      <c r="HG25" s="21">
        <v>22710</v>
      </c>
      <c r="HH25" s="21">
        <v>22235</v>
      </c>
      <c r="HI25" s="21">
        <v>44475</v>
      </c>
      <c r="HJ25" s="21">
        <v>43435</v>
      </c>
      <c r="HK25" s="21">
        <v>45868</v>
      </c>
      <c r="HL25" s="21">
        <v>31002</v>
      </c>
      <c r="HM25" s="21">
        <v>27628</v>
      </c>
      <c r="HN25" s="21">
        <v>45508</v>
      </c>
      <c r="HO25" s="21">
        <v>45233</v>
      </c>
      <c r="HP25" s="21">
        <v>45438</v>
      </c>
      <c r="HQ25" s="21">
        <v>46171</v>
      </c>
      <c r="HR25" s="21">
        <v>49564</v>
      </c>
      <c r="HS25" s="21">
        <v>31733</v>
      </c>
      <c r="HT25" s="21">
        <v>26700</v>
      </c>
      <c r="HU25" s="21">
        <v>45618</v>
      </c>
      <c r="HV25" s="21">
        <v>46610</v>
      </c>
      <c r="HW25" s="21">
        <v>22663</v>
      </c>
      <c r="HX25" s="21">
        <v>43722</v>
      </c>
      <c r="HY25" s="21">
        <v>49636</v>
      </c>
      <c r="HZ25" s="21">
        <v>30602</v>
      </c>
      <c r="IA25" s="21">
        <v>28431</v>
      </c>
      <c r="IB25" s="21">
        <v>48134</v>
      </c>
      <c r="IC25" s="21">
        <v>47117</v>
      </c>
      <c r="ID25" s="21">
        <v>46939</v>
      </c>
      <c r="IE25" s="21">
        <v>47615</v>
      </c>
      <c r="IF25" s="21">
        <v>50807</v>
      </c>
      <c r="IG25" s="21">
        <v>31527</v>
      </c>
      <c r="IH25" s="21">
        <v>26488</v>
      </c>
      <c r="II25" s="21">
        <v>46630</v>
      </c>
      <c r="IJ25" s="21">
        <v>47340</v>
      </c>
      <c r="IK25" s="21">
        <v>47324</v>
      </c>
      <c r="IL25" s="21">
        <v>48576</v>
      </c>
      <c r="IM25" s="21">
        <v>47713</v>
      </c>
      <c r="IN25" s="21">
        <v>32889</v>
      </c>
      <c r="IO25" s="21">
        <v>27290</v>
      </c>
      <c r="IP25" s="21">
        <v>49731</v>
      </c>
      <c r="IQ25" s="21">
        <v>50645</v>
      </c>
      <c r="IR25" s="21">
        <v>49328</v>
      </c>
      <c r="IS25" s="21">
        <v>55463</v>
      </c>
      <c r="IT25" s="21">
        <v>32846</v>
      </c>
      <c r="IU25" s="21">
        <v>29802</v>
      </c>
      <c r="IV25" s="21">
        <v>27080</v>
      </c>
      <c r="IW25" s="21">
        <v>28899</v>
      </c>
      <c r="IX25" s="21">
        <v>51046</v>
      </c>
      <c r="IY25" s="21">
        <v>50305</v>
      </c>
      <c r="IZ25" s="21">
        <v>50832</v>
      </c>
      <c r="JA25" s="21">
        <v>52810</v>
      </c>
      <c r="JB25" s="21">
        <v>34865</v>
      </c>
      <c r="JC25" s="21">
        <v>30245</v>
      </c>
      <c r="JD25" s="21">
        <v>50163</v>
      </c>
      <c r="JE25" s="21">
        <v>49760</v>
      </c>
      <c r="JF25" s="21">
        <v>49660</v>
      </c>
      <c r="JG25" s="21">
        <v>49730</v>
      </c>
      <c r="JH25" s="21">
        <v>52759</v>
      </c>
      <c r="JI25" s="21">
        <v>32296</v>
      </c>
      <c r="JJ25" s="21">
        <v>25872</v>
      </c>
      <c r="JK25" s="21">
        <v>49813</v>
      </c>
      <c r="JL25" s="21">
        <v>49527</v>
      </c>
      <c r="JM25" s="21">
        <v>51682</v>
      </c>
      <c r="JN25" s="21">
        <v>50541</v>
      </c>
      <c r="JO25" s="21">
        <v>55052</v>
      </c>
      <c r="JP25" s="21">
        <v>47081</v>
      </c>
      <c r="JQ25" s="21">
        <v>38691</v>
      </c>
      <c r="JR25" s="21">
        <v>51725</v>
      </c>
      <c r="JS25" s="21">
        <v>48777</v>
      </c>
      <c r="JT25" s="21">
        <v>52621</v>
      </c>
      <c r="JU25" s="21">
        <v>52822</v>
      </c>
      <c r="JV25" s="21">
        <v>58284</v>
      </c>
      <c r="JW25" s="21">
        <v>35278</v>
      </c>
      <c r="JX25" s="21">
        <v>30711</v>
      </c>
      <c r="JY25" s="21">
        <v>52542</v>
      </c>
      <c r="JZ25" s="21">
        <v>51430</v>
      </c>
      <c r="KA25" s="21">
        <v>51397</v>
      </c>
      <c r="KB25" s="21">
        <v>52733</v>
      </c>
      <c r="KC25" s="21">
        <v>56734</v>
      </c>
      <c r="KD25" s="21">
        <v>35021</v>
      </c>
      <c r="KE25" s="21">
        <v>28063</v>
      </c>
      <c r="KF25" s="21">
        <v>46382</v>
      </c>
      <c r="KG25" s="21">
        <v>27030</v>
      </c>
      <c r="KH25" s="21">
        <v>52685</v>
      </c>
      <c r="KI25" s="21">
        <v>56161</v>
      </c>
      <c r="KJ25" s="21">
        <v>58794</v>
      </c>
      <c r="KK25" s="21">
        <v>19653</v>
      </c>
      <c r="KL25" s="21">
        <v>23697</v>
      </c>
      <c r="KM25" s="21">
        <v>47768</v>
      </c>
      <c r="KN25" s="21">
        <v>48337</v>
      </c>
      <c r="KO25" s="21">
        <v>48547</v>
      </c>
      <c r="KP25" s="21">
        <v>52123</v>
      </c>
      <c r="KQ25" s="21">
        <v>27830</v>
      </c>
      <c r="KR25" s="21">
        <v>29254</v>
      </c>
      <c r="KS25" s="21">
        <v>28545</v>
      </c>
      <c r="KT25" s="21">
        <v>50775</v>
      </c>
      <c r="KU25" s="21">
        <v>50587</v>
      </c>
      <c r="KV25" s="21">
        <v>49933</v>
      </c>
      <c r="KW25" s="21">
        <v>50894</v>
      </c>
      <c r="KX25" s="21">
        <v>54429</v>
      </c>
      <c r="KY25" s="21">
        <v>37464</v>
      </c>
      <c r="KZ25" s="21">
        <v>30832</v>
      </c>
      <c r="LA25" s="21">
        <v>52015</v>
      </c>
      <c r="LB25" s="21">
        <v>37464</v>
      </c>
      <c r="LC25" s="21">
        <v>47871</v>
      </c>
      <c r="LD25" s="21">
        <v>51334</v>
      </c>
      <c r="LE25" s="21">
        <v>56223</v>
      </c>
      <c r="LF25" s="21">
        <v>48789</v>
      </c>
      <c r="LG25" s="21">
        <v>34999</v>
      </c>
      <c r="LH25" s="21">
        <v>52312</v>
      </c>
      <c r="LI25" s="21">
        <v>51957</v>
      </c>
      <c r="LJ25" s="21">
        <v>54057</v>
      </c>
      <c r="LK25" s="21">
        <v>52000</v>
      </c>
      <c r="LL25" s="21">
        <v>55805</v>
      </c>
      <c r="LM25" s="21">
        <v>36766</v>
      </c>
      <c r="LN25" s="21">
        <v>31628</v>
      </c>
      <c r="LO25" s="21">
        <v>52789</v>
      </c>
      <c r="LP25" s="21">
        <v>54989</v>
      </c>
      <c r="LQ25" s="21">
        <v>57561</v>
      </c>
      <c r="LR25" s="21">
        <v>48587</v>
      </c>
      <c r="LS25" s="21">
        <v>47012</v>
      </c>
      <c r="LT25" s="21">
        <v>37233</v>
      </c>
      <c r="LU25" s="21">
        <v>31498</v>
      </c>
      <c r="LV25" s="21">
        <v>54176</v>
      </c>
      <c r="LW25" s="21">
        <v>55160</v>
      </c>
      <c r="LX25" s="21">
        <v>54387</v>
      </c>
      <c r="LY25" s="21">
        <v>55319</v>
      </c>
      <c r="LZ25" s="21">
        <v>58523</v>
      </c>
      <c r="MA25" s="21">
        <v>38768</v>
      </c>
      <c r="MB25" s="21">
        <v>32848</v>
      </c>
      <c r="MC25" s="21">
        <v>55537</v>
      </c>
      <c r="MD25" s="21">
        <v>56018</v>
      </c>
      <c r="ME25" s="21">
        <v>57034</v>
      </c>
      <c r="MF25" s="21">
        <v>54275</v>
      </c>
      <c r="MG25" s="21">
        <v>57601</v>
      </c>
      <c r="MH25" s="21">
        <v>33732</v>
      </c>
      <c r="MI25" s="21">
        <v>29998</v>
      </c>
      <c r="MJ25" s="21">
        <v>38509</v>
      </c>
      <c r="MK25" s="21">
        <v>52503</v>
      </c>
      <c r="ML25" s="21">
        <v>55667</v>
      </c>
      <c r="MM25" s="21">
        <v>34921</v>
      </c>
      <c r="MN25" s="21">
        <v>36774</v>
      </c>
      <c r="MO25" s="21">
        <v>34123</v>
      </c>
      <c r="MP25" s="21">
        <v>31311</v>
      </c>
      <c r="MQ25" s="21">
        <v>53444</v>
      </c>
      <c r="MR25" s="21">
        <v>53503</v>
      </c>
      <c r="MS25" s="21">
        <v>53080</v>
      </c>
      <c r="MT25" s="21">
        <v>53506</v>
      </c>
      <c r="MU25" s="21">
        <v>55845</v>
      </c>
      <c r="MV25" s="21">
        <v>38281</v>
      </c>
      <c r="MW25" s="21">
        <v>31283</v>
      </c>
      <c r="MX25" s="21">
        <v>47626</v>
      </c>
      <c r="MY25" s="21">
        <v>44909</v>
      </c>
      <c r="MZ25" s="21">
        <v>41805</v>
      </c>
      <c r="NA25" s="21">
        <v>39481</v>
      </c>
      <c r="NB25" s="21">
        <v>40232</v>
      </c>
      <c r="NC25" s="21">
        <v>23449</v>
      </c>
      <c r="ND25" s="21">
        <v>19021</v>
      </c>
      <c r="NE25" s="21">
        <v>33033</v>
      </c>
      <c r="NF25" s="21">
        <v>30545</v>
      </c>
      <c r="NG25" s="21">
        <v>28034</v>
      </c>
      <c r="NH25" s="21">
        <v>17262</v>
      </c>
      <c r="NI25" s="21">
        <v>14666</v>
      </c>
      <c r="NJ25" s="21">
        <v>14774</v>
      </c>
      <c r="NK25" s="21">
        <v>17287</v>
      </c>
      <c r="NL25" s="21">
        <v>30917</v>
      </c>
      <c r="NM25" s="21">
        <v>28602</v>
      </c>
      <c r="NN25" s="21">
        <v>26540</v>
      </c>
      <c r="NO25" s="21">
        <v>25323</v>
      </c>
      <c r="NP25" s="21">
        <v>25208</v>
      </c>
      <c r="NQ25" s="21">
        <v>14333</v>
      </c>
      <c r="NR25" s="21">
        <v>11507</v>
      </c>
      <c r="NS25" s="21">
        <v>24132</v>
      </c>
      <c r="NT25" s="21">
        <v>23308</v>
      </c>
      <c r="NU25" s="21">
        <v>23201</v>
      </c>
      <c r="NV25" s="21">
        <v>23065</v>
      </c>
      <c r="NW25" s="21">
        <v>29239</v>
      </c>
      <c r="NX25" s="21">
        <v>14584</v>
      </c>
      <c r="NY25" s="21">
        <v>11699</v>
      </c>
      <c r="NZ25" s="21">
        <v>27670</v>
      </c>
      <c r="OA25" s="21">
        <v>23979</v>
      </c>
      <c r="OB25" s="21">
        <v>24203</v>
      </c>
      <c r="OC25" s="21">
        <v>24054</v>
      </c>
      <c r="OD25" s="21">
        <v>25373</v>
      </c>
      <c r="OE25" s="21">
        <v>15007</v>
      </c>
      <c r="OF25" s="21">
        <v>12024</v>
      </c>
      <c r="OG25" s="21">
        <v>25673</v>
      </c>
      <c r="OH25" s="21">
        <v>25805</v>
      </c>
      <c r="OI25" s="21">
        <v>26074</v>
      </c>
      <c r="OJ25" s="21">
        <v>26185</v>
      </c>
      <c r="OK25" s="21">
        <v>27994</v>
      </c>
      <c r="OL25" s="21">
        <v>18339</v>
      </c>
      <c r="OM25" s="21">
        <v>15336</v>
      </c>
      <c r="ON25" s="21">
        <v>31591</v>
      </c>
      <c r="OO25" s="21">
        <v>27349</v>
      </c>
      <c r="OP25" s="21">
        <v>30705</v>
      </c>
      <c r="OQ25" s="21">
        <v>30686</v>
      </c>
      <c r="OR25" s="21">
        <v>32863</v>
      </c>
      <c r="OS25" s="21">
        <v>20600</v>
      </c>
      <c r="OT25" s="21">
        <v>17486</v>
      </c>
      <c r="OU25" s="21">
        <v>33413</v>
      </c>
      <c r="OV25" s="21">
        <v>35588</v>
      </c>
      <c r="OW25" s="21">
        <v>33822</v>
      </c>
      <c r="OX25" s="21">
        <v>33364</v>
      </c>
      <c r="OY25" s="21">
        <v>26037</v>
      </c>
      <c r="OZ25" s="21">
        <v>21634</v>
      </c>
      <c r="PA25" s="21">
        <v>21557</v>
      </c>
      <c r="PB25" s="21">
        <v>36415</v>
      </c>
      <c r="PC25" s="21">
        <v>36741</v>
      </c>
      <c r="PD25" s="21">
        <v>36686</v>
      </c>
      <c r="PE25" s="21">
        <v>36711</v>
      </c>
      <c r="PF25" s="21">
        <v>39423</v>
      </c>
      <c r="PG25" s="21">
        <v>24805</v>
      </c>
      <c r="PH25" s="21">
        <v>20766</v>
      </c>
      <c r="PI25" s="21">
        <v>38050</v>
      </c>
      <c r="PJ25" s="21">
        <v>37915</v>
      </c>
      <c r="PK25" s="21">
        <v>38561</v>
      </c>
      <c r="PL25" s="21">
        <v>42656</v>
      </c>
      <c r="PM25" s="21">
        <v>27560</v>
      </c>
      <c r="PN25" s="21">
        <v>25479</v>
      </c>
      <c r="PO25" s="21">
        <v>24910</v>
      </c>
      <c r="PP25" s="21">
        <v>42198</v>
      </c>
      <c r="PQ25" s="21">
        <v>38089</v>
      </c>
      <c r="PR25" s="21">
        <v>39688</v>
      </c>
      <c r="PS25" s="21">
        <v>43138</v>
      </c>
      <c r="PT25" s="21">
        <v>46943</v>
      </c>
      <c r="PU25" s="21">
        <v>30435</v>
      </c>
      <c r="PV25" s="21">
        <v>26164</v>
      </c>
      <c r="PW25" s="77">
        <v>44686</v>
      </c>
      <c r="PX25" s="79">
        <v>44237</v>
      </c>
      <c r="PY25" s="79">
        <v>44133</v>
      </c>
      <c r="PZ25" s="79">
        <v>39461</v>
      </c>
      <c r="QA25" s="79">
        <v>47611</v>
      </c>
      <c r="QB25" s="79">
        <v>30258</v>
      </c>
      <c r="QC25" s="79">
        <v>26125</v>
      </c>
      <c r="QD25" s="79">
        <v>45129</v>
      </c>
      <c r="QE25" s="79">
        <v>44484</v>
      </c>
      <c r="QF25" s="79">
        <v>44748</v>
      </c>
      <c r="QG25" s="79">
        <v>45352</v>
      </c>
      <c r="QH25" s="79">
        <v>48507</v>
      </c>
      <c r="QI25" s="79">
        <v>31707</v>
      </c>
      <c r="QJ25" s="79">
        <v>26642</v>
      </c>
      <c r="QK25" s="79">
        <v>45645</v>
      </c>
      <c r="QL25" s="79">
        <v>45667</v>
      </c>
      <c r="QM25" s="79">
        <v>46271</v>
      </c>
      <c r="QN25" s="79">
        <v>47378</v>
      </c>
      <c r="QO25" s="79">
        <v>50886</v>
      </c>
      <c r="QP25" s="79">
        <v>32911</v>
      </c>
      <c r="QQ25" s="79">
        <v>29172</v>
      </c>
      <c r="QR25" s="79">
        <v>47970</v>
      </c>
      <c r="QS25" s="79">
        <v>47443</v>
      </c>
      <c r="QT25" s="79">
        <v>47597</v>
      </c>
      <c r="QU25" s="79">
        <v>48177</v>
      </c>
      <c r="QV25" s="79">
        <v>51283</v>
      </c>
      <c r="QW25" s="79">
        <v>33839</v>
      </c>
      <c r="QX25" s="79">
        <v>28960</v>
      </c>
      <c r="QY25" s="79">
        <v>47828</v>
      </c>
      <c r="QZ25" s="79">
        <v>29957</v>
      </c>
      <c r="RA25" s="79">
        <v>45385</v>
      </c>
      <c r="RB25" s="79">
        <v>42249</v>
      </c>
      <c r="RC25" s="79">
        <v>38883</v>
      </c>
      <c r="RD25" s="79">
        <v>20625</v>
      </c>
      <c r="RE25" s="79">
        <v>14759</v>
      </c>
      <c r="RF25" s="79">
        <v>19279</v>
      </c>
      <c r="RG25" s="79">
        <v>11418</v>
      </c>
      <c r="RH25" s="79">
        <v>11239</v>
      </c>
      <c r="RI25" s="79">
        <v>12903</v>
      </c>
      <c r="RJ25" s="79">
        <v>19821</v>
      </c>
      <c r="RK25" s="79">
        <v>14419</v>
      </c>
      <c r="RL25" s="79">
        <v>13653</v>
      </c>
      <c r="RM25" s="79">
        <v>24464</v>
      </c>
      <c r="RN25" s="79">
        <v>22320</v>
      </c>
      <c r="RO25" s="79">
        <v>21290</v>
      </c>
      <c r="RP25" s="79">
        <v>21121</v>
      </c>
      <c r="RQ25" s="79">
        <v>20848</v>
      </c>
      <c r="RR25" s="79">
        <v>12478</v>
      </c>
      <c r="RS25" s="79">
        <v>9506</v>
      </c>
      <c r="RT25" s="79">
        <v>18857</v>
      </c>
      <c r="RU25" s="79">
        <v>17474</v>
      </c>
      <c r="RV25" s="79">
        <v>17569</v>
      </c>
      <c r="RW25" s="79">
        <v>17594</v>
      </c>
      <c r="RX25" s="79">
        <v>18737</v>
      </c>
      <c r="RY25" s="79">
        <v>8920</v>
      </c>
      <c r="RZ25" s="79">
        <v>7786</v>
      </c>
      <c r="SA25" s="79">
        <v>10652</v>
      </c>
      <c r="SB25" s="79">
        <v>10092</v>
      </c>
      <c r="SC25" s="79">
        <v>21772</v>
      </c>
      <c r="SD25" s="79">
        <v>15995</v>
      </c>
      <c r="SE25" s="79">
        <v>16684</v>
      </c>
      <c r="SF25" s="79">
        <v>9231</v>
      </c>
      <c r="SG25" s="79">
        <v>7206</v>
      </c>
      <c r="SH25" s="79">
        <v>15203</v>
      </c>
      <c r="SI25" s="79">
        <v>16367</v>
      </c>
      <c r="SJ25" s="79">
        <v>15953</v>
      </c>
      <c r="SK25" s="79">
        <v>15699</v>
      </c>
      <c r="SL25" s="79">
        <v>16429</v>
      </c>
      <c r="SM25" s="79">
        <v>9502</v>
      </c>
      <c r="SN25" s="79">
        <v>7534</v>
      </c>
      <c r="SO25" s="79">
        <v>16891</v>
      </c>
      <c r="SP25" s="79">
        <v>16401</v>
      </c>
      <c r="SQ25" s="79">
        <v>16993</v>
      </c>
      <c r="SR25" s="79">
        <v>16741</v>
      </c>
      <c r="SS25" s="79">
        <v>17391</v>
      </c>
      <c r="ST25" s="79">
        <v>9979</v>
      </c>
      <c r="SU25" s="79">
        <v>8050</v>
      </c>
      <c r="SV25" s="79">
        <v>17871</v>
      </c>
      <c r="SW25" s="79">
        <v>17946</v>
      </c>
      <c r="SX25" s="79">
        <v>9778</v>
      </c>
      <c r="SY25" s="79">
        <v>18176</v>
      </c>
      <c r="SZ25" s="79">
        <v>18653</v>
      </c>
      <c r="TA25" s="79">
        <v>11115</v>
      </c>
      <c r="TB25" s="79">
        <v>9519</v>
      </c>
      <c r="TC25" s="79">
        <v>19365</v>
      </c>
      <c r="TD25" s="79">
        <v>20043</v>
      </c>
      <c r="TE25" s="79">
        <v>19547</v>
      </c>
      <c r="TF25" s="79">
        <v>10955</v>
      </c>
      <c r="TG25" s="79">
        <v>20390</v>
      </c>
      <c r="TH25" s="79">
        <v>11965</v>
      </c>
      <c r="TI25" s="79">
        <v>9967</v>
      </c>
      <c r="TJ25" s="79">
        <v>19941</v>
      </c>
      <c r="TK25" s="79">
        <v>19273</v>
      </c>
      <c r="TL25" s="79">
        <v>19370</v>
      </c>
      <c r="TM25" s="79">
        <v>19084</v>
      </c>
      <c r="TN25" s="79">
        <v>20678</v>
      </c>
      <c r="TO25" s="79">
        <v>12428</v>
      </c>
      <c r="TP25" s="79">
        <v>10452</v>
      </c>
      <c r="TQ25" s="79">
        <v>20686</v>
      </c>
      <c r="TR25" s="79">
        <v>20811</v>
      </c>
      <c r="TS25" s="79">
        <v>20860</v>
      </c>
      <c r="TT25" s="79">
        <v>20494</v>
      </c>
      <c r="TU25" s="79">
        <v>22138</v>
      </c>
      <c r="TV25" s="79">
        <v>14020</v>
      </c>
      <c r="TW25" s="79">
        <v>12228</v>
      </c>
      <c r="TX25" s="79">
        <v>21791</v>
      </c>
      <c r="TY25" s="79">
        <v>21316</v>
      </c>
      <c r="TZ25" s="79">
        <v>21293</v>
      </c>
      <c r="UA25" s="79">
        <v>20971</v>
      </c>
      <c r="UB25" s="79">
        <v>23227</v>
      </c>
      <c r="UC25" s="79">
        <v>14237</v>
      </c>
      <c r="UD25" s="79">
        <v>12152</v>
      </c>
      <c r="UE25" s="79">
        <v>20936</v>
      </c>
      <c r="UF25" s="79">
        <v>20310</v>
      </c>
      <c r="UG25" s="79">
        <v>21029</v>
      </c>
      <c r="UH25" s="79">
        <v>20104</v>
      </c>
      <c r="UI25" s="79">
        <v>20289</v>
      </c>
      <c r="UJ25" s="79">
        <v>11802</v>
      </c>
      <c r="UK25" s="79">
        <v>9548</v>
      </c>
      <c r="UL25" s="79">
        <v>20189</v>
      </c>
      <c r="UM25" s="79">
        <v>17236</v>
      </c>
      <c r="UN25" s="79">
        <v>16945</v>
      </c>
      <c r="UO25" s="79">
        <v>16940</v>
      </c>
      <c r="UP25" s="79">
        <v>17469</v>
      </c>
      <c r="UQ25" s="79">
        <v>9456</v>
      </c>
      <c r="UR25" s="79">
        <v>7335</v>
      </c>
      <c r="US25" s="79">
        <v>13726</v>
      </c>
      <c r="UT25" s="79">
        <v>12541</v>
      </c>
      <c r="UU25" s="79">
        <v>11908</v>
      </c>
      <c r="UV25" s="79">
        <v>11898</v>
      </c>
      <c r="UW25" s="79">
        <v>12385</v>
      </c>
      <c r="UX25" s="79">
        <v>6926</v>
      </c>
      <c r="UY25" s="79">
        <v>5604</v>
      </c>
      <c r="UZ25" s="79">
        <v>12653</v>
      </c>
      <c r="VA25" s="79">
        <v>11513</v>
      </c>
      <c r="VB25" s="79">
        <v>10410</v>
      </c>
      <c r="VC25" s="79">
        <v>10250</v>
      </c>
      <c r="VD25" s="79">
        <v>10800</v>
      </c>
      <c r="VE25" s="79">
        <v>5490</v>
      </c>
      <c r="VF25" s="79">
        <v>4355</v>
      </c>
      <c r="VG25" s="79">
        <v>6841</v>
      </c>
      <c r="VH25" s="79">
        <v>10406</v>
      </c>
      <c r="VI25" s="79">
        <v>5017</v>
      </c>
    </row>
    <row r="26" spans="1:581" ht="15" customHeight="1" x14ac:dyDescent="0.2">
      <c r="A26" s="18" t="s">
        <v>6</v>
      </c>
      <c r="B26" s="18" t="s">
        <v>36</v>
      </c>
      <c r="C26" s="18" t="s">
        <v>23</v>
      </c>
      <c r="D26" s="18" t="s">
        <v>8</v>
      </c>
      <c r="E26" s="18" t="s">
        <v>44</v>
      </c>
      <c r="F26" s="31" t="s">
        <v>45</v>
      </c>
      <c r="G26" s="37">
        <v>461400</v>
      </c>
      <c r="H26" s="37">
        <v>720500</v>
      </c>
      <c r="I26" s="37">
        <v>782100</v>
      </c>
      <c r="J26" s="37">
        <v>574400</v>
      </c>
      <c r="K26" s="37">
        <v>503000</v>
      </c>
      <c r="L26" s="37">
        <v>855100</v>
      </c>
      <c r="M26" s="37">
        <v>869400</v>
      </c>
      <c r="N26" s="37">
        <v>871000</v>
      </c>
      <c r="O26" s="37">
        <v>891600</v>
      </c>
      <c r="P26" s="37">
        <v>950300</v>
      </c>
      <c r="Q26" s="37">
        <v>698600</v>
      </c>
      <c r="R26" s="37">
        <v>554100</v>
      </c>
      <c r="S26" s="37">
        <v>858200</v>
      </c>
      <c r="T26" s="37">
        <v>866800</v>
      </c>
      <c r="U26" s="37">
        <v>873600</v>
      </c>
      <c r="V26" s="37">
        <v>872500</v>
      </c>
      <c r="W26" s="37">
        <v>927500</v>
      </c>
      <c r="X26" s="37">
        <v>665200</v>
      </c>
      <c r="Y26" s="37">
        <v>555800</v>
      </c>
      <c r="Z26" s="37">
        <v>865500</v>
      </c>
      <c r="AA26" s="37">
        <v>869200</v>
      </c>
      <c r="AB26" s="37">
        <v>863200</v>
      </c>
      <c r="AC26" s="37">
        <v>868700</v>
      </c>
      <c r="AD26" s="37">
        <v>887500</v>
      </c>
      <c r="AE26" s="37">
        <v>616800</v>
      </c>
      <c r="AF26" s="37">
        <v>527200</v>
      </c>
      <c r="AG26" s="37">
        <v>827200</v>
      </c>
      <c r="AH26" s="37">
        <v>852700</v>
      </c>
      <c r="AI26" s="37">
        <v>847400</v>
      </c>
      <c r="AJ26" s="37">
        <v>863200</v>
      </c>
      <c r="AK26" s="37">
        <v>950500</v>
      </c>
      <c r="AL26" s="37">
        <v>655000</v>
      </c>
      <c r="AM26" s="37">
        <v>551700</v>
      </c>
      <c r="AN26" s="37">
        <v>855800</v>
      </c>
      <c r="AO26" s="37">
        <v>858600</v>
      </c>
      <c r="AP26" s="37">
        <v>862600</v>
      </c>
      <c r="AQ26" s="37">
        <v>859800</v>
      </c>
      <c r="AR26" s="37">
        <v>931300</v>
      </c>
      <c r="AS26" s="37">
        <v>603800</v>
      </c>
      <c r="AT26" s="37">
        <v>455200</v>
      </c>
      <c r="AU26" s="37">
        <v>459400</v>
      </c>
      <c r="AV26" s="37">
        <v>815100</v>
      </c>
      <c r="AW26" s="37">
        <v>816400</v>
      </c>
      <c r="AX26" s="37">
        <v>837300</v>
      </c>
      <c r="AY26" s="37">
        <v>944700</v>
      </c>
      <c r="AZ26" s="37">
        <v>599400</v>
      </c>
      <c r="BA26" s="37">
        <v>487100</v>
      </c>
      <c r="BB26" s="37">
        <v>803100</v>
      </c>
      <c r="BC26" s="37">
        <v>808100</v>
      </c>
      <c r="BD26" s="37">
        <v>812400</v>
      </c>
      <c r="BE26" s="37">
        <v>816100</v>
      </c>
      <c r="BF26" s="37">
        <v>862200</v>
      </c>
      <c r="BG26" s="37">
        <v>561900</v>
      </c>
      <c r="BH26" s="37">
        <v>461200</v>
      </c>
      <c r="BI26" s="37">
        <v>780200</v>
      </c>
      <c r="BJ26" s="37">
        <v>793600</v>
      </c>
      <c r="BK26" s="37">
        <v>783500</v>
      </c>
      <c r="BL26" s="37">
        <v>768900</v>
      </c>
      <c r="BM26" s="37">
        <v>827000</v>
      </c>
      <c r="BN26" s="37">
        <v>520900</v>
      </c>
      <c r="BO26" s="38">
        <v>427000</v>
      </c>
      <c r="BP26" s="38">
        <v>743000</v>
      </c>
      <c r="BQ26" s="38">
        <v>745000</v>
      </c>
      <c r="BR26" s="38">
        <v>738000</v>
      </c>
      <c r="BS26" s="38">
        <v>744000</v>
      </c>
      <c r="BT26" s="38">
        <v>777000</v>
      </c>
      <c r="BU26" s="38">
        <v>472000</v>
      </c>
      <c r="BV26" s="38">
        <v>389000</v>
      </c>
      <c r="BW26" s="38">
        <v>710000</v>
      </c>
      <c r="BX26" s="38">
        <v>710000</v>
      </c>
      <c r="BY26" s="38">
        <v>691000</v>
      </c>
      <c r="BZ26" s="38">
        <v>690000</v>
      </c>
      <c r="CA26" s="38">
        <v>686000</v>
      </c>
      <c r="CB26" s="38">
        <v>364000</v>
      </c>
      <c r="CC26" s="38">
        <v>277000</v>
      </c>
      <c r="CD26" s="38">
        <v>588000</v>
      </c>
      <c r="CE26" s="38">
        <v>557000</v>
      </c>
      <c r="CF26" s="38">
        <v>510000</v>
      </c>
      <c r="CG26" s="38">
        <v>476000</v>
      </c>
      <c r="CH26" s="38">
        <v>461000</v>
      </c>
      <c r="CI26" s="38">
        <v>221000</v>
      </c>
      <c r="CJ26" s="38">
        <v>119000</v>
      </c>
      <c r="CK26" s="38">
        <v>317000</v>
      </c>
      <c r="CL26" s="38">
        <v>272000</v>
      </c>
      <c r="CM26" s="38">
        <v>255000</v>
      </c>
      <c r="CN26" s="38">
        <v>217400</v>
      </c>
      <c r="CO26" s="38">
        <v>210500</v>
      </c>
      <c r="CP26" s="38">
        <v>89600</v>
      </c>
      <c r="CQ26" s="38">
        <v>62500</v>
      </c>
      <c r="CR26" s="38">
        <v>202000</v>
      </c>
      <c r="CS26" s="38">
        <v>197000</v>
      </c>
      <c r="CT26" s="38">
        <v>189500</v>
      </c>
      <c r="CU26" s="38">
        <v>175500</v>
      </c>
      <c r="CV26" s="38">
        <v>176500</v>
      </c>
      <c r="CW26" s="38">
        <v>79900</v>
      </c>
      <c r="CX26" s="38">
        <v>57300</v>
      </c>
      <c r="CY26" s="38">
        <v>78400</v>
      </c>
      <c r="CZ26" s="38">
        <v>178700</v>
      </c>
      <c r="DA26" s="38">
        <v>167100</v>
      </c>
      <c r="DB26" s="38">
        <v>164600</v>
      </c>
      <c r="DC26" s="38">
        <v>167500</v>
      </c>
      <c r="DD26" s="39">
        <v>76800</v>
      </c>
      <c r="DE26" s="39">
        <v>56100</v>
      </c>
      <c r="DF26" s="39">
        <v>160300</v>
      </c>
      <c r="DG26" s="39">
        <v>157300</v>
      </c>
      <c r="DH26" s="39">
        <v>160800</v>
      </c>
      <c r="DI26" s="39">
        <v>164500</v>
      </c>
      <c r="DJ26" s="39">
        <v>168200</v>
      </c>
      <c r="DK26" s="39">
        <v>79800</v>
      </c>
      <c r="DL26" s="39">
        <v>56400</v>
      </c>
      <c r="DM26" s="39">
        <v>179900</v>
      </c>
      <c r="DN26" s="39">
        <v>174900</v>
      </c>
      <c r="DO26" s="39">
        <v>176400</v>
      </c>
      <c r="DP26" s="39">
        <v>170500</v>
      </c>
      <c r="DQ26" s="39">
        <v>181300</v>
      </c>
      <c r="DR26" s="39">
        <v>82000</v>
      </c>
      <c r="DS26" s="39">
        <v>65900</v>
      </c>
      <c r="DT26" s="39">
        <v>193200</v>
      </c>
      <c r="DU26" s="39">
        <v>192100</v>
      </c>
      <c r="DV26" s="39">
        <v>194900</v>
      </c>
      <c r="DW26" s="39">
        <v>212200</v>
      </c>
      <c r="DX26" s="39">
        <v>112200</v>
      </c>
      <c r="DY26" s="39">
        <v>97600</v>
      </c>
      <c r="DZ26" s="39">
        <v>86300</v>
      </c>
      <c r="EA26" s="39">
        <v>121200</v>
      </c>
      <c r="EB26" s="39">
        <v>233300</v>
      </c>
      <c r="EC26" s="39">
        <v>109100</v>
      </c>
      <c r="ED26" s="39">
        <v>217400</v>
      </c>
      <c r="EE26" s="39">
        <v>240600</v>
      </c>
      <c r="EF26" s="39">
        <v>123100</v>
      </c>
      <c r="EG26" s="39">
        <v>97300</v>
      </c>
      <c r="EH26" s="39">
        <v>221100</v>
      </c>
      <c r="EI26" s="39">
        <v>252600</v>
      </c>
      <c r="EJ26" s="39">
        <v>251000</v>
      </c>
      <c r="EK26" s="39">
        <v>251600</v>
      </c>
      <c r="EL26" s="39">
        <v>262700</v>
      </c>
      <c r="EM26" s="39">
        <v>142100</v>
      </c>
      <c r="EN26" s="39">
        <v>144900</v>
      </c>
      <c r="EO26" s="39">
        <v>235300</v>
      </c>
      <c r="EP26" s="39">
        <v>297200</v>
      </c>
      <c r="EQ26" s="39">
        <v>303600</v>
      </c>
      <c r="ER26" s="39">
        <v>300300</v>
      </c>
      <c r="ES26" s="39">
        <v>309900</v>
      </c>
      <c r="ET26" s="39">
        <v>180800</v>
      </c>
      <c r="EU26" s="39">
        <v>149400</v>
      </c>
      <c r="EV26" s="39">
        <v>316700</v>
      </c>
      <c r="EW26" s="39">
        <v>316400</v>
      </c>
      <c r="EX26" s="39">
        <v>325600</v>
      </c>
      <c r="EY26" s="39">
        <v>327600</v>
      </c>
      <c r="EZ26" s="39">
        <v>344700</v>
      </c>
      <c r="FA26" s="39">
        <v>222100</v>
      </c>
      <c r="FB26" s="39">
        <v>185600</v>
      </c>
      <c r="FC26" s="39">
        <v>381400</v>
      </c>
      <c r="FD26" s="39">
        <v>394300</v>
      </c>
      <c r="FE26" s="39">
        <v>218300</v>
      </c>
      <c r="FF26" s="39">
        <v>389200</v>
      </c>
      <c r="FG26" s="39">
        <v>405400</v>
      </c>
      <c r="FH26" s="39">
        <v>260500</v>
      </c>
      <c r="FI26" s="39">
        <v>217600</v>
      </c>
      <c r="FJ26" s="39">
        <v>409800</v>
      </c>
      <c r="FK26" s="39">
        <v>411600</v>
      </c>
      <c r="FL26" s="39">
        <v>421100</v>
      </c>
      <c r="FM26" s="39">
        <v>418900</v>
      </c>
      <c r="FN26" s="39">
        <v>437200</v>
      </c>
      <c r="FO26" s="39">
        <v>283600</v>
      </c>
      <c r="FP26" s="39">
        <v>231300</v>
      </c>
      <c r="FQ26" s="39">
        <v>435600</v>
      </c>
      <c r="FR26" s="39">
        <v>444300</v>
      </c>
      <c r="FS26" s="39">
        <v>432300</v>
      </c>
      <c r="FT26" s="39">
        <v>448500</v>
      </c>
      <c r="FU26" s="39">
        <v>466600</v>
      </c>
      <c r="FV26" s="39">
        <v>307400</v>
      </c>
      <c r="FW26" s="39">
        <v>243500</v>
      </c>
      <c r="FX26" s="39">
        <v>448100</v>
      </c>
      <c r="FY26" s="39">
        <v>463800</v>
      </c>
      <c r="FZ26" s="39">
        <v>472300</v>
      </c>
      <c r="GA26" s="39">
        <v>481100</v>
      </c>
      <c r="GB26" s="39">
        <v>508100</v>
      </c>
      <c r="GC26" s="39">
        <v>339900</v>
      </c>
      <c r="GD26" s="39">
        <v>277700</v>
      </c>
      <c r="GE26" s="39">
        <v>495600</v>
      </c>
      <c r="GF26" s="39">
        <v>525900</v>
      </c>
      <c r="GG26" s="39">
        <v>554000</v>
      </c>
      <c r="GH26" s="39">
        <v>557000</v>
      </c>
      <c r="GI26" s="39">
        <v>597900</v>
      </c>
      <c r="GJ26" s="39">
        <v>359700</v>
      </c>
      <c r="GK26" s="39">
        <v>307700</v>
      </c>
      <c r="GL26" s="39">
        <v>291700</v>
      </c>
      <c r="GM26" s="39">
        <v>454400</v>
      </c>
      <c r="GN26" s="39">
        <v>563100</v>
      </c>
      <c r="GO26" s="39">
        <v>565500</v>
      </c>
      <c r="GP26" s="39">
        <v>595600</v>
      </c>
      <c r="GQ26" s="39">
        <v>380600</v>
      </c>
      <c r="GR26" s="39">
        <v>311998</v>
      </c>
      <c r="GS26" s="39">
        <v>555200</v>
      </c>
      <c r="GT26" s="39">
        <v>551900</v>
      </c>
      <c r="GU26" s="39">
        <v>547900</v>
      </c>
      <c r="GV26" s="39">
        <v>550700</v>
      </c>
      <c r="GW26" s="39">
        <v>558500</v>
      </c>
      <c r="GX26" s="39">
        <v>362600</v>
      </c>
      <c r="GY26" s="39">
        <v>294600</v>
      </c>
      <c r="GZ26" s="39">
        <v>546200</v>
      </c>
      <c r="HA26" s="39">
        <v>558300</v>
      </c>
      <c r="HB26" s="39">
        <v>565600</v>
      </c>
      <c r="HC26" s="39">
        <v>572400</v>
      </c>
      <c r="HD26" s="39">
        <v>644000</v>
      </c>
      <c r="HE26" s="39">
        <v>362400</v>
      </c>
      <c r="HF26" s="39">
        <v>296400</v>
      </c>
      <c r="HG26" s="39">
        <v>292700</v>
      </c>
      <c r="HH26" s="39">
        <v>286900</v>
      </c>
      <c r="HI26" s="39">
        <v>585100</v>
      </c>
      <c r="HJ26" s="39">
        <v>591400</v>
      </c>
      <c r="HK26" s="39">
        <v>638200</v>
      </c>
      <c r="HL26" s="39">
        <v>428100</v>
      </c>
      <c r="HM26" s="39">
        <v>360753</v>
      </c>
      <c r="HN26" s="39">
        <v>590640</v>
      </c>
      <c r="HO26" s="39">
        <v>603889</v>
      </c>
      <c r="HP26" s="39">
        <v>608648</v>
      </c>
      <c r="HQ26" s="39">
        <v>607322</v>
      </c>
      <c r="HR26" s="39">
        <v>647609</v>
      </c>
      <c r="HS26" s="39">
        <v>435342</v>
      </c>
      <c r="HT26" s="39">
        <v>347950</v>
      </c>
      <c r="HU26" s="39">
        <v>585074</v>
      </c>
      <c r="HV26" s="39">
        <v>615552</v>
      </c>
      <c r="HW26" s="39">
        <v>319780</v>
      </c>
      <c r="HX26" s="39">
        <v>607719</v>
      </c>
      <c r="HY26" s="39">
        <v>642004</v>
      </c>
      <c r="HZ26" s="39">
        <v>412293</v>
      </c>
      <c r="IA26" s="39">
        <v>348424</v>
      </c>
      <c r="IB26" s="39">
        <v>606629</v>
      </c>
      <c r="IC26" s="39">
        <v>627423</v>
      </c>
      <c r="ID26" s="39">
        <v>631837</v>
      </c>
      <c r="IE26" s="39">
        <v>638049</v>
      </c>
      <c r="IF26" s="39">
        <v>670610</v>
      </c>
      <c r="IG26" s="39">
        <v>430457</v>
      </c>
      <c r="IH26" s="39">
        <v>335758</v>
      </c>
      <c r="II26" s="39">
        <v>609331</v>
      </c>
      <c r="IJ26" s="39">
        <v>628284</v>
      </c>
      <c r="IK26" s="39">
        <v>633111</v>
      </c>
      <c r="IL26" s="39">
        <v>637266</v>
      </c>
      <c r="IM26" s="39">
        <v>699297</v>
      </c>
      <c r="IN26" s="39">
        <v>445830</v>
      </c>
      <c r="IO26" s="39">
        <v>353882</v>
      </c>
      <c r="IP26" s="39">
        <v>646789</v>
      </c>
      <c r="IQ26" s="39">
        <v>663348</v>
      </c>
      <c r="IR26" s="39">
        <v>633006</v>
      </c>
      <c r="IS26" s="39">
        <v>713070</v>
      </c>
      <c r="IT26" s="39">
        <v>424067</v>
      </c>
      <c r="IU26" s="39">
        <v>383179</v>
      </c>
      <c r="IV26" s="39">
        <v>352456</v>
      </c>
      <c r="IW26" s="39">
        <v>339204</v>
      </c>
      <c r="IX26" s="39">
        <v>652311</v>
      </c>
      <c r="IY26" s="39">
        <v>659290</v>
      </c>
      <c r="IZ26" s="39">
        <v>658677</v>
      </c>
      <c r="JA26" s="39">
        <v>699013</v>
      </c>
      <c r="JB26" s="39">
        <v>445065</v>
      </c>
      <c r="JC26" s="39">
        <v>353850</v>
      </c>
      <c r="JD26" s="39">
        <v>633052</v>
      </c>
      <c r="JE26" s="39">
        <v>650334</v>
      </c>
      <c r="JF26" s="39">
        <v>652534</v>
      </c>
      <c r="JG26" s="39">
        <v>652411</v>
      </c>
      <c r="JH26" s="39">
        <v>690166</v>
      </c>
      <c r="JI26" s="39">
        <v>419786</v>
      </c>
      <c r="JJ26" s="39">
        <v>332865</v>
      </c>
      <c r="JK26" s="39">
        <v>626897</v>
      </c>
      <c r="JL26" s="39">
        <v>659065</v>
      </c>
      <c r="JM26" s="39">
        <v>673462</v>
      </c>
      <c r="JN26" s="39">
        <v>659477</v>
      </c>
      <c r="JO26" s="39">
        <v>714417</v>
      </c>
      <c r="JP26" s="39">
        <v>492223</v>
      </c>
      <c r="JQ26" s="39">
        <v>391337</v>
      </c>
      <c r="JR26" s="39">
        <v>658535</v>
      </c>
      <c r="JS26" s="39">
        <v>661334</v>
      </c>
      <c r="JT26" s="39">
        <v>687990</v>
      </c>
      <c r="JU26" s="39">
        <v>696766</v>
      </c>
      <c r="JV26" s="39">
        <v>752827</v>
      </c>
      <c r="JW26" s="39">
        <v>471977</v>
      </c>
      <c r="JX26" s="39">
        <v>394542</v>
      </c>
      <c r="JY26" s="39">
        <v>661455</v>
      </c>
      <c r="JZ26" s="39">
        <v>666040</v>
      </c>
      <c r="KA26" s="39">
        <v>691608</v>
      </c>
      <c r="KB26" s="39">
        <v>679383</v>
      </c>
      <c r="KC26" s="39">
        <v>741991</v>
      </c>
      <c r="KD26" s="39">
        <v>482242</v>
      </c>
      <c r="KE26" s="39">
        <v>376250</v>
      </c>
      <c r="KF26" s="39">
        <v>658348</v>
      </c>
      <c r="KG26" s="39">
        <v>373246</v>
      </c>
      <c r="KH26" s="39">
        <v>687206</v>
      </c>
      <c r="KI26" s="39">
        <v>739049</v>
      </c>
      <c r="KJ26" s="39">
        <v>704531</v>
      </c>
      <c r="KK26" s="39">
        <v>203981</v>
      </c>
      <c r="KL26" s="39">
        <v>220012</v>
      </c>
      <c r="KM26" s="39">
        <v>578798</v>
      </c>
      <c r="KN26" s="39">
        <v>596304</v>
      </c>
      <c r="KO26" s="39">
        <v>605986</v>
      </c>
      <c r="KP26" s="39">
        <v>633771</v>
      </c>
      <c r="KQ26" s="39">
        <v>342902</v>
      </c>
      <c r="KR26" s="39">
        <v>356079</v>
      </c>
      <c r="KS26" s="39">
        <v>316169</v>
      </c>
      <c r="KT26" s="39">
        <v>619991</v>
      </c>
      <c r="KU26" s="39">
        <v>629504</v>
      </c>
      <c r="KV26" s="39">
        <v>642830</v>
      </c>
      <c r="KW26" s="39">
        <v>638442</v>
      </c>
      <c r="KX26" s="39">
        <v>691500</v>
      </c>
      <c r="KY26" s="39">
        <v>520935</v>
      </c>
      <c r="KZ26" s="39">
        <v>351964</v>
      </c>
      <c r="LA26" s="39">
        <v>638150</v>
      </c>
      <c r="LB26" s="39">
        <v>644471</v>
      </c>
      <c r="LC26" s="39">
        <v>647021</v>
      </c>
      <c r="LD26" s="39">
        <v>651056</v>
      </c>
      <c r="LE26" s="39">
        <v>684436</v>
      </c>
      <c r="LF26" s="39">
        <v>451048</v>
      </c>
      <c r="LG26" s="39">
        <v>359129</v>
      </c>
      <c r="LH26" s="39">
        <v>626351</v>
      </c>
      <c r="LI26" s="39">
        <v>610992</v>
      </c>
      <c r="LJ26" s="39">
        <v>613542</v>
      </c>
      <c r="LK26" s="39">
        <v>626138</v>
      </c>
      <c r="LL26" s="39">
        <v>699251</v>
      </c>
      <c r="LM26" s="39">
        <v>451959</v>
      </c>
      <c r="LN26" s="39">
        <v>375357</v>
      </c>
      <c r="LO26" s="39">
        <v>628653</v>
      </c>
      <c r="LP26" s="39">
        <v>656504</v>
      </c>
      <c r="LQ26" s="39">
        <v>695522</v>
      </c>
      <c r="LR26" s="39">
        <v>587680</v>
      </c>
      <c r="LS26" s="39">
        <v>580494</v>
      </c>
      <c r="LT26" s="39">
        <v>423082</v>
      </c>
      <c r="LU26" s="39">
        <v>347622</v>
      </c>
      <c r="LV26" s="39">
        <v>625794</v>
      </c>
      <c r="LW26" s="39">
        <v>650112</v>
      </c>
      <c r="LX26" s="39">
        <v>683693</v>
      </c>
      <c r="LY26" s="39">
        <v>689836</v>
      </c>
      <c r="LZ26" s="39">
        <v>730829</v>
      </c>
      <c r="MA26" s="39">
        <v>502106</v>
      </c>
      <c r="MB26" s="39">
        <v>402253</v>
      </c>
      <c r="MC26" s="39">
        <v>653341</v>
      </c>
      <c r="MD26" s="39">
        <v>671521</v>
      </c>
      <c r="ME26" s="39">
        <v>685780</v>
      </c>
      <c r="MF26" s="39">
        <v>678344</v>
      </c>
      <c r="MG26" s="39">
        <v>721130</v>
      </c>
      <c r="MH26" s="39">
        <v>427282</v>
      </c>
      <c r="MI26" s="39">
        <v>376698</v>
      </c>
      <c r="MJ26" s="39">
        <v>464757</v>
      </c>
      <c r="MK26" s="39">
        <v>658204</v>
      </c>
      <c r="ML26" s="39">
        <v>686587</v>
      </c>
      <c r="MM26" s="39">
        <v>426626</v>
      </c>
      <c r="MN26" s="39">
        <v>434271</v>
      </c>
      <c r="MO26" s="39">
        <v>406062</v>
      </c>
      <c r="MP26" s="39">
        <v>347768</v>
      </c>
      <c r="MQ26" s="39">
        <v>638238</v>
      </c>
      <c r="MR26" s="39">
        <v>663382</v>
      </c>
      <c r="MS26" s="39">
        <v>697510</v>
      </c>
      <c r="MT26" s="39">
        <v>724291</v>
      </c>
      <c r="MU26" s="39">
        <v>769642</v>
      </c>
      <c r="MV26" s="39">
        <v>535091</v>
      </c>
      <c r="MW26" s="39">
        <v>406783</v>
      </c>
      <c r="MX26" s="39">
        <v>622384</v>
      </c>
      <c r="MY26" s="39">
        <v>590666</v>
      </c>
      <c r="MZ26" s="39">
        <v>552091</v>
      </c>
      <c r="NA26" s="39">
        <v>505084</v>
      </c>
      <c r="NB26" s="39">
        <v>524245</v>
      </c>
      <c r="NC26" s="39">
        <v>310028</v>
      </c>
      <c r="ND26" s="39">
        <v>247624</v>
      </c>
      <c r="NE26" s="39">
        <v>433291</v>
      </c>
      <c r="NF26" s="39">
        <v>408152</v>
      </c>
      <c r="NG26" s="39">
        <v>376194</v>
      </c>
      <c r="NH26" s="39">
        <v>231790</v>
      </c>
      <c r="NI26" s="39">
        <v>181433</v>
      </c>
      <c r="NJ26" s="39">
        <v>178983</v>
      </c>
      <c r="NK26" s="39">
        <v>180283</v>
      </c>
      <c r="NL26" s="39">
        <v>376301</v>
      </c>
      <c r="NM26" s="39">
        <v>360132</v>
      </c>
      <c r="NN26" s="39">
        <v>352441</v>
      </c>
      <c r="NO26" s="39">
        <v>343320</v>
      </c>
      <c r="NP26" s="39">
        <v>343239</v>
      </c>
      <c r="NQ26" s="39">
        <v>210011</v>
      </c>
      <c r="NR26" s="39">
        <v>167660</v>
      </c>
      <c r="NS26" s="39">
        <v>339894</v>
      </c>
      <c r="NT26" s="39">
        <v>336605</v>
      </c>
      <c r="NU26" s="39">
        <v>337141</v>
      </c>
      <c r="NV26" s="39">
        <v>336677</v>
      </c>
      <c r="NW26" s="39">
        <v>354417</v>
      </c>
      <c r="NX26" s="39">
        <v>223307</v>
      </c>
      <c r="NY26" s="39">
        <v>177910</v>
      </c>
      <c r="NZ26" s="39">
        <v>349477</v>
      </c>
      <c r="OA26" s="39">
        <v>351153</v>
      </c>
      <c r="OB26" s="39">
        <v>354852</v>
      </c>
      <c r="OC26" s="39">
        <v>348257</v>
      </c>
      <c r="OD26" s="39">
        <v>365990</v>
      </c>
      <c r="OE26" s="39">
        <v>236758</v>
      </c>
      <c r="OF26" s="39">
        <v>193412</v>
      </c>
      <c r="OG26" s="39">
        <v>368351</v>
      </c>
      <c r="OH26" s="39">
        <v>364622</v>
      </c>
      <c r="OI26" s="39">
        <v>371017</v>
      </c>
      <c r="OJ26" s="39">
        <v>375432</v>
      </c>
      <c r="OK26" s="39">
        <v>395886</v>
      </c>
      <c r="OL26" s="39">
        <v>282077</v>
      </c>
      <c r="OM26" s="39">
        <v>233900</v>
      </c>
      <c r="ON26" s="39">
        <v>444578</v>
      </c>
      <c r="OO26" s="39">
        <v>446910</v>
      </c>
      <c r="OP26" s="39">
        <v>447661</v>
      </c>
      <c r="OQ26" s="39">
        <v>448911</v>
      </c>
      <c r="OR26" s="39">
        <v>476795</v>
      </c>
      <c r="OS26" s="39">
        <v>312354</v>
      </c>
      <c r="OT26" s="39">
        <v>250991</v>
      </c>
      <c r="OU26" s="39">
        <v>469375</v>
      </c>
      <c r="OV26" s="39">
        <v>477958</v>
      </c>
      <c r="OW26" s="39">
        <v>489440</v>
      </c>
      <c r="OX26" s="39">
        <v>471554</v>
      </c>
      <c r="OY26" s="39">
        <v>353044</v>
      </c>
      <c r="OZ26" s="39">
        <v>312249</v>
      </c>
      <c r="PA26" s="39">
        <v>311460</v>
      </c>
      <c r="PB26" s="39">
        <v>495245</v>
      </c>
      <c r="PC26" s="39">
        <v>495106</v>
      </c>
      <c r="PD26" s="39">
        <v>495505</v>
      </c>
      <c r="PE26" s="39">
        <v>508272</v>
      </c>
      <c r="PF26" s="39">
        <v>488147</v>
      </c>
      <c r="PG26" s="39">
        <v>323038</v>
      </c>
      <c r="PH26" s="39">
        <v>259475</v>
      </c>
      <c r="PI26" s="39">
        <v>436776</v>
      </c>
      <c r="PJ26" s="39">
        <v>448356</v>
      </c>
      <c r="PK26" s="39">
        <v>468957</v>
      </c>
      <c r="PL26" s="39">
        <v>566769</v>
      </c>
      <c r="PM26" s="39">
        <v>360387</v>
      </c>
      <c r="PN26" s="39">
        <v>351051</v>
      </c>
      <c r="PO26" s="39">
        <v>316104</v>
      </c>
      <c r="PP26" s="39">
        <v>560791</v>
      </c>
      <c r="PQ26" s="39">
        <v>568213</v>
      </c>
      <c r="PR26" s="39">
        <v>568885</v>
      </c>
      <c r="PS26" s="39">
        <v>582251</v>
      </c>
      <c r="PT26" s="39">
        <v>622180</v>
      </c>
      <c r="PU26" s="39">
        <v>409852</v>
      </c>
      <c r="PV26" s="39">
        <v>332590</v>
      </c>
      <c r="PW26" s="81">
        <v>573122</v>
      </c>
      <c r="PX26" s="79">
        <v>578645</v>
      </c>
      <c r="PY26" s="79">
        <v>586533</v>
      </c>
      <c r="PZ26" s="79">
        <v>584792</v>
      </c>
      <c r="QA26" s="79">
        <v>618456</v>
      </c>
      <c r="QB26" s="79">
        <v>410743</v>
      </c>
      <c r="QC26" s="79">
        <v>326242</v>
      </c>
      <c r="QD26" s="79">
        <v>574261</v>
      </c>
      <c r="QE26" s="79">
        <v>583634</v>
      </c>
      <c r="QF26" s="79">
        <v>589971</v>
      </c>
      <c r="QG26" s="79">
        <v>588445</v>
      </c>
      <c r="QH26" s="79">
        <v>617638</v>
      </c>
      <c r="QI26" s="87">
        <v>419946</v>
      </c>
      <c r="QJ26" s="87">
        <v>328719</v>
      </c>
      <c r="QK26" s="87">
        <v>570444</v>
      </c>
      <c r="QL26" s="87">
        <v>593405</v>
      </c>
      <c r="QM26" s="87">
        <v>601950</v>
      </c>
      <c r="QN26" s="87">
        <v>599846</v>
      </c>
      <c r="QO26" s="87">
        <v>647765</v>
      </c>
      <c r="QP26" s="87">
        <v>446749</v>
      </c>
      <c r="QQ26" s="87">
        <v>351613</v>
      </c>
      <c r="QR26" s="87">
        <v>600696</v>
      </c>
      <c r="QS26" s="87">
        <v>603155</v>
      </c>
      <c r="QT26" s="87">
        <v>623032</v>
      </c>
      <c r="QU26" s="87">
        <v>622289</v>
      </c>
      <c r="QV26" s="87">
        <v>666970</v>
      </c>
      <c r="QW26" s="87">
        <v>437272</v>
      </c>
      <c r="QX26" s="87">
        <v>311726</v>
      </c>
      <c r="QY26" s="87">
        <v>585224</v>
      </c>
      <c r="QZ26" s="87">
        <v>345577</v>
      </c>
      <c r="RA26" s="87">
        <v>551114</v>
      </c>
      <c r="RB26" s="87">
        <v>487182</v>
      </c>
      <c r="RC26" s="87">
        <v>460112</v>
      </c>
      <c r="RD26" s="87">
        <v>247013</v>
      </c>
      <c r="RE26" s="87">
        <v>172952</v>
      </c>
      <c r="RF26" s="87">
        <v>226598</v>
      </c>
      <c r="RG26" s="87">
        <v>141556</v>
      </c>
      <c r="RH26" s="87">
        <v>136764</v>
      </c>
      <c r="RI26" s="87">
        <v>144507</v>
      </c>
      <c r="RJ26" s="87">
        <v>246320</v>
      </c>
      <c r="RK26" s="87">
        <v>177834</v>
      </c>
      <c r="RL26" s="87">
        <v>153237</v>
      </c>
      <c r="RM26" s="87">
        <v>308504</v>
      </c>
      <c r="RN26" s="87">
        <v>291060</v>
      </c>
      <c r="RO26" s="87">
        <v>284643</v>
      </c>
      <c r="RP26" s="87">
        <v>280759</v>
      </c>
      <c r="RQ26" s="87">
        <v>285767</v>
      </c>
      <c r="RR26" s="87">
        <v>178578</v>
      </c>
      <c r="RS26" s="87">
        <v>138523</v>
      </c>
      <c r="RT26" s="87">
        <v>251146</v>
      </c>
      <c r="RU26" s="87">
        <v>236252</v>
      </c>
      <c r="RV26" s="87">
        <v>237715</v>
      </c>
      <c r="RW26" s="87">
        <v>237434</v>
      </c>
      <c r="RX26" s="87">
        <v>256773</v>
      </c>
      <c r="RY26" s="87">
        <v>124804</v>
      </c>
      <c r="RZ26" s="87">
        <v>109625</v>
      </c>
      <c r="SA26" s="87">
        <v>148244</v>
      </c>
      <c r="SB26" s="87">
        <v>135974</v>
      </c>
      <c r="SC26" s="87">
        <v>235095</v>
      </c>
      <c r="SD26" s="87">
        <v>215873</v>
      </c>
      <c r="SE26" s="87">
        <v>224454</v>
      </c>
      <c r="SF26" s="87">
        <v>133330</v>
      </c>
      <c r="SG26" s="87">
        <v>104513</v>
      </c>
      <c r="SH26" s="87">
        <v>202348</v>
      </c>
      <c r="SI26" s="87">
        <v>220034</v>
      </c>
      <c r="SJ26" s="87">
        <v>217925</v>
      </c>
      <c r="SK26" s="87">
        <v>212322</v>
      </c>
      <c r="SL26" s="87">
        <v>219999</v>
      </c>
      <c r="SM26" s="87">
        <v>132424</v>
      </c>
      <c r="SN26" s="87">
        <v>107870</v>
      </c>
      <c r="SO26" s="87">
        <v>231694</v>
      </c>
      <c r="SP26" s="87">
        <v>225047</v>
      </c>
      <c r="SQ26" s="87">
        <v>228487</v>
      </c>
      <c r="SR26" s="87">
        <v>227333</v>
      </c>
      <c r="SS26" s="87">
        <v>236832</v>
      </c>
      <c r="ST26" s="87">
        <v>149337</v>
      </c>
      <c r="SU26" s="87">
        <v>119141</v>
      </c>
      <c r="SV26" s="87">
        <v>244222</v>
      </c>
      <c r="SW26" s="87">
        <v>247384</v>
      </c>
      <c r="SX26" s="87">
        <v>142435</v>
      </c>
      <c r="SY26" s="87">
        <v>247355</v>
      </c>
      <c r="SZ26" s="87">
        <v>255253</v>
      </c>
      <c r="TA26" s="87">
        <v>167144</v>
      </c>
      <c r="TB26" s="87">
        <v>146477</v>
      </c>
      <c r="TC26" s="87">
        <v>271048</v>
      </c>
      <c r="TD26" s="87">
        <v>270018</v>
      </c>
      <c r="TE26" s="87">
        <v>269893</v>
      </c>
      <c r="TF26" s="87">
        <v>158937</v>
      </c>
      <c r="TG26" s="87">
        <v>270443</v>
      </c>
      <c r="TH26" s="87">
        <v>174305</v>
      </c>
      <c r="TI26" s="87">
        <v>141718</v>
      </c>
      <c r="TJ26" s="87">
        <v>272071</v>
      </c>
      <c r="TK26" s="87">
        <v>261675</v>
      </c>
      <c r="TL26" s="87">
        <v>264390</v>
      </c>
      <c r="TM26" s="87">
        <v>266106</v>
      </c>
      <c r="TN26" s="87">
        <v>273755</v>
      </c>
      <c r="TO26" s="87">
        <v>181747</v>
      </c>
      <c r="TP26" s="87">
        <v>145346</v>
      </c>
      <c r="TQ26" s="87">
        <v>282793</v>
      </c>
      <c r="TR26" s="87">
        <v>280635</v>
      </c>
      <c r="TS26" s="87">
        <v>281291</v>
      </c>
      <c r="TT26" s="87">
        <v>283617</v>
      </c>
      <c r="TU26" s="87">
        <v>296393</v>
      </c>
      <c r="TV26" s="87">
        <v>204890</v>
      </c>
      <c r="TW26" s="87">
        <v>166955</v>
      </c>
      <c r="TX26" s="87">
        <v>293454</v>
      </c>
      <c r="TY26" s="87">
        <v>287903</v>
      </c>
      <c r="TZ26" s="87">
        <v>288652</v>
      </c>
      <c r="UA26" s="87">
        <v>289868</v>
      </c>
      <c r="UB26" s="87">
        <v>291311</v>
      </c>
      <c r="UC26" s="87">
        <v>203426</v>
      </c>
      <c r="UD26" s="87">
        <v>164494</v>
      </c>
      <c r="UE26" s="87">
        <v>274056</v>
      </c>
      <c r="UF26" s="87">
        <v>265737</v>
      </c>
      <c r="UG26" s="87">
        <v>278342</v>
      </c>
      <c r="UH26" s="87">
        <v>268501</v>
      </c>
      <c r="UI26" s="87">
        <v>268972</v>
      </c>
      <c r="UJ26" s="87">
        <v>171921</v>
      </c>
      <c r="UK26" s="87">
        <v>133602</v>
      </c>
      <c r="UL26" s="87">
        <v>259497</v>
      </c>
      <c r="UM26" s="87">
        <v>244719</v>
      </c>
      <c r="UN26" s="87">
        <v>245144</v>
      </c>
      <c r="UO26" s="87">
        <v>235072</v>
      </c>
      <c r="UP26" s="87">
        <v>233005</v>
      </c>
      <c r="UQ26" s="87">
        <v>135215</v>
      </c>
      <c r="UR26" s="87">
        <v>106402</v>
      </c>
      <c r="US26" s="87">
        <v>182431</v>
      </c>
      <c r="UT26" s="87">
        <v>162826</v>
      </c>
      <c r="UU26" s="87">
        <v>166323</v>
      </c>
      <c r="UV26" s="87">
        <v>171549</v>
      </c>
      <c r="UW26" s="87">
        <v>171352</v>
      </c>
      <c r="UX26" s="87">
        <v>102552</v>
      </c>
      <c r="UY26" s="87">
        <v>80602</v>
      </c>
      <c r="UZ26" s="87">
        <v>173170</v>
      </c>
      <c r="VA26" s="87">
        <v>151029</v>
      </c>
      <c r="VB26" s="87">
        <v>145830</v>
      </c>
      <c r="VC26" s="87">
        <v>140191</v>
      </c>
      <c r="VD26" s="87">
        <v>145085</v>
      </c>
      <c r="VE26" s="87">
        <v>76429</v>
      </c>
      <c r="VF26" s="87">
        <v>60525</v>
      </c>
      <c r="VG26" s="87">
        <v>89720</v>
      </c>
      <c r="VH26" s="87">
        <v>139329</v>
      </c>
      <c r="VI26" s="87">
        <v>67802</v>
      </c>
    </row>
    <row r="27" spans="1:581" ht="15" customHeight="1" x14ac:dyDescent="0.2">
      <c r="A27" s="18" t="s">
        <v>6</v>
      </c>
      <c r="B27" s="18" t="s">
        <v>46</v>
      </c>
      <c r="C27" s="18" t="s">
        <v>7</v>
      </c>
      <c r="D27" s="18" t="s">
        <v>8</v>
      </c>
      <c r="E27" s="18" t="s">
        <v>47</v>
      </c>
      <c r="F27" s="18" t="s">
        <v>48</v>
      </c>
      <c r="G27" s="37">
        <v>14674</v>
      </c>
      <c r="H27" s="37">
        <v>14974</v>
      </c>
      <c r="I27" s="37">
        <v>13036</v>
      </c>
      <c r="J27" s="37">
        <v>12163</v>
      </c>
      <c r="K27" s="37">
        <v>12468</v>
      </c>
      <c r="L27" s="37">
        <v>11994</v>
      </c>
      <c r="M27" s="37">
        <v>12121</v>
      </c>
      <c r="N27" s="37">
        <v>12420</v>
      </c>
      <c r="O27" s="37">
        <v>13528</v>
      </c>
      <c r="P27" s="37">
        <v>14171</v>
      </c>
      <c r="Q27" s="37">
        <v>13083</v>
      </c>
      <c r="R27" s="37">
        <v>13671</v>
      </c>
      <c r="S27" s="37">
        <v>14122</v>
      </c>
      <c r="T27" s="37">
        <v>14014</v>
      </c>
      <c r="U27" s="37">
        <v>14065</v>
      </c>
      <c r="V27" s="37">
        <v>14865</v>
      </c>
      <c r="W27" s="37">
        <v>15412</v>
      </c>
      <c r="X27" s="37">
        <v>14404</v>
      </c>
      <c r="Y27" s="37">
        <v>14466</v>
      </c>
      <c r="Z27" s="37">
        <v>15271</v>
      </c>
      <c r="AA27" s="37">
        <v>14475</v>
      </c>
      <c r="AB27" s="37">
        <v>14817</v>
      </c>
      <c r="AC27" s="37">
        <v>15503</v>
      </c>
      <c r="AD27" s="37">
        <v>14832</v>
      </c>
      <c r="AE27" s="37">
        <v>14032</v>
      </c>
      <c r="AF27" s="37">
        <v>13332</v>
      </c>
      <c r="AG27" s="37">
        <v>14026</v>
      </c>
      <c r="AH27" s="37">
        <v>12680</v>
      </c>
      <c r="AI27" s="37">
        <v>11994</v>
      </c>
      <c r="AJ27" s="37">
        <v>12387</v>
      </c>
      <c r="AK27" s="37">
        <v>12734</v>
      </c>
      <c r="AL27" s="37">
        <v>11148</v>
      </c>
      <c r="AM27" s="37">
        <v>11128</v>
      </c>
      <c r="AN27" s="37">
        <v>11337</v>
      </c>
      <c r="AO27" s="37">
        <v>10683</v>
      </c>
      <c r="AP27" s="37">
        <v>11417</v>
      </c>
      <c r="AQ27" s="37">
        <v>13050</v>
      </c>
      <c r="AR27" s="37">
        <v>14610</v>
      </c>
      <c r="AS27" s="37">
        <v>14135</v>
      </c>
      <c r="AT27" s="37">
        <v>11546</v>
      </c>
      <c r="AU27" s="37">
        <v>12104</v>
      </c>
      <c r="AV27" s="37">
        <v>11639</v>
      </c>
      <c r="AW27" s="37">
        <v>11955</v>
      </c>
      <c r="AX27" s="37">
        <v>12376</v>
      </c>
      <c r="AY27" s="37">
        <v>13565</v>
      </c>
      <c r="AZ27" s="37">
        <v>12282</v>
      </c>
      <c r="BA27" s="37">
        <v>12492</v>
      </c>
      <c r="BB27" s="37">
        <v>12692</v>
      </c>
      <c r="BC27" s="37">
        <v>11237</v>
      </c>
      <c r="BD27" s="37">
        <v>11320</v>
      </c>
      <c r="BE27" s="37">
        <v>12134</v>
      </c>
      <c r="BF27" s="37">
        <v>13330</v>
      </c>
      <c r="BG27" s="37">
        <v>11694</v>
      </c>
      <c r="BH27" s="37">
        <v>12088</v>
      </c>
      <c r="BI27" s="37">
        <v>11706</v>
      </c>
      <c r="BJ27" s="37">
        <v>10803</v>
      </c>
      <c r="BK27" s="37">
        <v>10395</v>
      </c>
      <c r="BL27" s="37">
        <v>11343</v>
      </c>
      <c r="BM27" s="37">
        <v>12570</v>
      </c>
      <c r="BN27" s="37">
        <v>10965</v>
      </c>
      <c r="BO27" s="38">
        <v>10488</v>
      </c>
      <c r="BP27" s="38">
        <v>9620</v>
      </c>
      <c r="BQ27" s="38">
        <v>9151</v>
      </c>
      <c r="BR27" s="38">
        <v>9995</v>
      </c>
      <c r="BS27" s="38">
        <v>10583</v>
      </c>
      <c r="BT27" s="38">
        <v>11606</v>
      </c>
      <c r="BU27" s="38">
        <v>10481</v>
      </c>
      <c r="BV27" s="38">
        <v>10080</v>
      </c>
      <c r="BW27" s="38">
        <v>9681</v>
      </c>
      <c r="BX27" s="38">
        <v>8935</v>
      </c>
      <c r="BY27" s="38">
        <v>8507</v>
      </c>
      <c r="BZ27" s="38">
        <v>8766</v>
      </c>
      <c r="CA27" s="38">
        <v>10352</v>
      </c>
      <c r="CB27" s="38">
        <v>8580</v>
      </c>
      <c r="CC27" s="38">
        <v>8182</v>
      </c>
      <c r="CD27" s="38">
        <v>8092</v>
      </c>
      <c r="CE27" s="38">
        <v>7225</v>
      </c>
      <c r="CF27" s="38">
        <v>7406</v>
      </c>
      <c r="CG27" s="38">
        <v>7341</v>
      </c>
      <c r="CH27" s="38">
        <v>7305</v>
      </c>
      <c r="CI27" s="38">
        <v>6248</v>
      </c>
      <c r="CJ27" s="38">
        <v>5044</v>
      </c>
      <c r="CK27" s="38">
        <v>4290</v>
      </c>
      <c r="CL27" s="38">
        <v>3165</v>
      </c>
      <c r="CM27" s="38">
        <v>4074</v>
      </c>
      <c r="CN27" s="38">
        <v>1804</v>
      </c>
      <c r="CO27" s="38">
        <v>1236</v>
      </c>
      <c r="CP27" s="38">
        <v>1022</v>
      </c>
      <c r="CQ27" s="38">
        <v>820</v>
      </c>
      <c r="CR27" s="38">
        <v>787</v>
      </c>
      <c r="CS27" s="38">
        <v>994</v>
      </c>
      <c r="CT27" s="38">
        <v>778</v>
      </c>
      <c r="CU27" s="38">
        <v>673</v>
      </c>
      <c r="CV27" s="38">
        <v>864</v>
      </c>
      <c r="CW27" s="38">
        <v>757</v>
      </c>
      <c r="CX27" s="38">
        <v>561</v>
      </c>
      <c r="CY27" s="38">
        <v>900</v>
      </c>
      <c r="CZ27" s="38">
        <v>75</v>
      </c>
      <c r="DA27" s="38">
        <v>169</v>
      </c>
      <c r="DB27" s="38">
        <v>139</v>
      </c>
      <c r="DC27" s="38">
        <v>137</v>
      </c>
      <c r="DD27" s="39">
        <v>171</v>
      </c>
      <c r="DE27" s="39">
        <v>129</v>
      </c>
      <c r="DF27" s="39">
        <v>79</v>
      </c>
      <c r="DG27" s="39">
        <v>92</v>
      </c>
      <c r="DH27" s="39">
        <v>88</v>
      </c>
      <c r="DI27" s="39">
        <v>53</v>
      </c>
      <c r="DJ27" s="39">
        <v>172</v>
      </c>
      <c r="DK27" s="39">
        <v>59</v>
      </c>
      <c r="DL27" s="39">
        <v>126</v>
      </c>
      <c r="DM27" s="39">
        <v>61</v>
      </c>
      <c r="DN27" s="39">
        <v>64</v>
      </c>
      <c r="DO27" s="39">
        <v>88</v>
      </c>
      <c r="DP27" s="39">
        <v>72</v>
      </c>
      <c r="DQ27" s="39">
        <v>197</v>
      </c>
      <c r="DR27" s="39">
        <v>71</v>
      </c>
      <c r="DS27" s="39">
        <v>135</v>
      </c>
      <c r="DT27" s="39">
        <v>68</v>
      </c>
      <c r="DU27" s="39">
        <v>93</v>
      </c>
      <c r="DV27" s="39">
        <v>106</v>
      </c>
      <c r="DW27" s="39">
        <v>197</v>
      </c>
      <c r="DX27" s="39">
        <v>536</v>
      </c>
      <c r="DY27" s="39">
        <v>380</v>
      </c>
      <c r="DZ27" s="39">
        <v>294</v>
      </c>
      <c r="EA27" s="39">
        <v>223</v>
      </c>
      <c r="EB27" s="39">
        <v>166</v>
      </c>
      <c r="EC27" s="39">
        <v>218</v>
      </c>
      <c r="ED27" s="39">
        <v>150</v>
      </c>
      <c r="EE27" s="39">
        <v>172</v>
      </c>
      <c r="EF27" s="39">
        <v>187</v>
      </c>
      <c r="EG27" s="39">
        <v>175</v>
      </c>
      <c r="EH27" s="39">
        <v>175</v>
      </c>
      <c r="EI27" s="39">
        <v>170</v>
      </c>
      <c r="EJ27" s="39">
        <v>163</v>
      </c>
      <c r="EK27" s="39">
        <v>190</v>
      </c>
      <c r="EL27" s="39">
        <v>318</v>
      </c>
      <c r="EM27" s="39">
        <v>327</v>
      </c>
      <c r="EN27" s="39">
        <v>296</v>
      </c>
      <c r="EO27" s="39">
        <v>362</v>
      </c>
      <c r="EP27" s="39">
        <v>372</v>
      </c>
      <c r="EQ27" s="39">
        <v>406</v>
      </c>
      <c r="ER27" s="39">
        <v>434</v>
      </c>
      <c r="ES27" s="39">
        <v>324</v>
      </c>
      <c r="ET27" s="39">
        <v>438</v>
      </c>
      <c r="EU27" s="39">
        <v>379</v>
      </c>
      <c r="EV27" s="39">
        <v>413</v>
      </c>
      <c r="EW27" s="39">
        <v>368</v>
      </c>
      <c r="EX27" s="39">
        <v>362</v>
      </c>
      <c r="EY27" s="39">
        <v>417</v>
      </c>
      <c r="EZ27" s="39">
        <v>496</v>
      </c>
      <c r="FA27" s="39">
        <v>477</v>
      </c>
      <c r="FB27" s="39">
        <v>434</v>
      </c>
      <c r="FC27" s="39">
        <v>1654</v>
      </c>
      <c r="FD27" s="39">
        <v>1474</v>
      </c>
      <c r="FE27" s="39">
        <v>1895</v>
      </c>
      <c r="FF27" s="39">
        <v>1590</v>
      </c>
      <c r="FG27" s="39">
        <v>1872</v>
      </c>
      <c r="FH27" s="39">
        <v>1521</v>
      </c>
      <c r="FI27" s="39">
        <v>1715</v>
      </c>
      <c r="FJ27" s="39">
        <v>1754</v>
      </c>
      <c r="FK27" s="39">
        <v>1578</v>
      </c>
      <c r="FL27" s="39">
        <v>1807</v>
      </c>
      <c r="FM27" s="39">
        <v>1678</v>
      </c>
      <c r="FN27" s="39">
        <v>1982</v>
      </c>
      <c r="FO27" s="39">
        <v>1748</v>
      </c>
      <c r="FP27" s="39">
        <v>1808</v>
      </c>
      <c r="FQ27" s="39">
        <v>2242</v>
      </c>
      <c r="FR27" s="39">
        <v>2136</v>
      </c>
      <c r="FS27" s="39">
        <v>2352</v>
      </c>
      <c r="FT27" s="39">
        <v>2314</v>
      </c>
      <c r="FU27" s="39">
        <v>2480</v>
      </c>
      <c r="FV27" s="39">
        <v>2191</v>
      </c>
      <c r="FW27" s="39">
        <v>2508</v>
      </c>
      <c r="FX27" s="39">
        <v>2466</v>
      </c>
      <c r="FY27" s="39">
        <v>2521</v>
      </c>
      <c r="FZ27" s="39">
        <v>2942</v>
      </c>
      <c r="GA27" s="39">
        <v>3104</v>
      </c>
      <c r="GB27" s="39">
        <v>3492</v>
      </c>
      <c r="GC27" s="39">
        <v>3057</v>
      </c>
      <c r="GD27" s="39">
        <v>3196</v>
      </c>
      <c r="GE27" s="39">
        <v>3310</v>
      </c>
      <c r="GF27" s="39">
        <v>3011</v>
      </c>
      <c r="GG27" s="39">
        <v>4340</v>
      </c>
      <c r="GH27" s="39">
        <v>4990</v>
      </c>
      <c r="GI27" s="39">
        <v>6306</v>
      </c>
      <c r="GJ27" s="39">
        <v>6714</v>
      </c>
      <c r="GK27" s="39">
        <v>4946</v>
      </c>
      <c r="GL27" s="39">
        <v>4188</v>
      </c>
      <c r="GM27" s="39">
        <v>4704</v>
      </c>
      <c r="GN27" s="39">
        <v>4372</v>
      </c>
      <c r="GO27" s="39">
        <v>4366</v>
      </c>
      <c r="GP27" s="39">
        <v>4687</v>
      </c>
      <c r="GQ27" s="39">
        <v>4259</v>
      </c>
      <c r="GR27" s="39">
        <v>4505</v>
      </c>
      <c r="GS27" s="39">
        <v>4447</v>
      </c>
      <c r="GT27" s="39">
        <v>3834</v>
      </c>
      <c r="GU27" s="39">
        <v>4360</v>
      </c>
      <c r="GV27" s="39">
        <v>4460</v>
      </c>
      <c r="GW27" s="39">
        <v>5428</v>
      </c>
      <c r="GX27" s="39">
        <v>4883</v>
      </c>
      <c r="GY27" s="39">
        <v>4967</v>
      </c>
      <c r="GZ27" s="39">
        <v>5062</v>
      </c>
      <c r="HA27" s="39">
        <v>4551</v>
      </c>
      <c r="HB27" s="39">
        <v>5061</v>
      </c>
      <c r="HC27" s="39">
        <v>6082</v>
      </c>
      <c r="HD27" s="39">
        <v>9030</v>
      </c>
      <c r="HE27" s="39">
        <v>10086</v>
      </c>
      <c r="HF27" s="39">
        <v>7918</v>
      </c>
      <c r="HG27" s="39">
        <v>5443</v>
      </c>
      <c r="HH27" s="39">
        <v>6158</v>
      </c>
      <c r="HI27" s="39">
        <v>5363</v>
      </c>
      <c r="HJ27" s="39">
        <v>5251</v>
      </c>
      <c r="HK27" s="39">
        <v>6442</v>
      </c>
      <c r="HL27" s="39">
        <v>6645</v>
      </c>
      <c r="HM27" s="39">
        <v>6377</v>
      </c>
      <c r="HN27" s="39">
        <v>5994</v>
      </c>
      <c r="HO27" s="39">
        <v>5513</v>
      </c>
      <c r="HP27" s="39">
        <v>5818</v>
      </c>
      <c r="HQ27" s="39">
        <v>7107</v>
      </c>
      <c r="HR27" s="39">
        <v>8946</v>
      </c>
      <c r="HS27" s="39">
        <v>8849</v>
      </c>
      <c r="HT27" s="39">
        <v>7917</v>
      </c>
      <c r="HU27" s="39">
        <v>6646</v>
      </c>
      <c r="HV27" s="39">
        <v>6700</v>
      </c>
      <c r="HW27" s="39">
        <v>6876</v>
      </c>
      <c r="HX27" s="39">
        <v>6921</v>
      </c>
      <c r="HY27" s="39">
        <v>7508</v>
      </c>
      <c r="HZ27" s="39">
        <v>7259</v>
      </c>
      <c r="IA27" s="39">
        <v>7006</v>
      </c>
      <c r="IB27" s="39">
        <v>7217</v>
      </c>
      <c r="IC27" s="39">
        <v>6513</v>
      </c>
      <c r="ID27" s="39">
        <v>6795</v>
      </c>
      <c r="IE27" s="39">
        <v>7655</v>
      </c>
      <c r="IF27" s="39">
        <v>9490</v>
      </c>
      <c r="IG27" s="39">
        <v>8212</v>
      </c>
      <c r="IH27" s="39">
        <v>7677</v>
      </c>
      <c r="II27" s="39">
        <v>7632</v>
      </c>
      <c r="IJ27" s="39">
        <v>6375</v>
      </c>
      <c r="IK27" s="39">
        <v>6565</v>
      </c>
      <c r="IL27" s="39">
        <v>7595</v>
      </c>
      <c r="IM27" s="39">
        <v>9621</v>
      </c>
      <c r="IN27" s="39">
        <v>8486</v>
      </c>
      <c r="IO27" s="39">
        <v>7445</v>
      </c>
      <c r="IP27" s="39">
        <v>6810</v>
      </c>
      <c r="IQ27" s="39">
        <v>6978</v>
      </c>
      <c r="IR27" s="39">
        <v>8255</v>
      </c>
      <c r="IS27" s="39">
        <v>11766</v>
      </c>
      <c r="IT27" s="39">
        <v>13228</v>
      </c>
      <c r="IU27" s="39">
        <v>10207</v>
      </c>
      <c r="IV27" s="39">
        <v>8402</v>
      </c>
      <c r="IW27" s="39">
        <v>9649</v>
      </c>
      <c r="IX27" s="39">
        <v>8229</v>
      </c>
      <c r="IY27" s="39">
        <v>7835</v>
      </c>
      <c r="IZ27" s="39">
        <v>10052</v>
      </c>
      <c r="JA27" s="39">
        <v>10894</v>
      </c>
      <c r="JB27" s="39">
        <v>9732</v>
      </c>
      <c r="JC27" s="39">
        <v>8914</v>
      </c>
      <c r="JD27" s="39">
        <v>8891</v>
      </c>
      <c r="JE27" s="39">
        <v>8190</v>
      </c>
      <c r="JF27" s="39">
        <v>9174</v>
      </c>
      <c r="JG27" s="39">
        <v>9989</v>
      </c>
      <c r="JH27" s="39">
        <v>11522</v>
      </c>
      <c r="JI27" s="39">
        <v>10127</v>
      </c>
      <c r="JJ27" s="39">
        <v>9175</v>
      </c>
      <c r="JK27" s="39">
        <v>8542</v>
      </c>
      <c r="JL27" s="39">
        <v>7503</v>
      </c>
      <c r="JM27" s="39">
        <v>8325</v>
      </c>
      <c r="JN27" s="39">
        <v>10283</v>
      </c>
      <c r="JO27" s="39">
        <v>13391</v>
      </c>
      <c r="JP27" s="39">
        <v>11638</v>
      </c>
      <c r="JQ27" s="39">
        <v>9913</v>
      </c>
      <c r="JR27" s="39">
        <v>9493</v>
      </c>
      <c r="JS27" s="39">
        <v>7850</v>
      </c>
      <c r="JT27" s="39">
        <v>9031</v>
      </c>
      <c r="JU27" s="39">
        <v>10279</v>
      </c>
      <c r="JV27" s="39">
        <v>12817</v>
      </c>
      <c r="JW27" s="39">
        <v>11458</v>
      </c>
      <c r="JX27" s="39">
        <v>10199</v>
      </c>
      <c r="JY27" s="39">
        <v>9451</v>
      </c>
      <c r="JZ27" s="39">
        <v>8349</v>
      </c>
      <c r="KA27" s="39">
        <v>9601</v>
      </c>
      <c r="KB27" s="39">
        <v>12455</v>
      </c>
      <c r="KC27" s="39">
        <v>14974</v>
      </c>
      <c r="KD27" s="39">
        <v>15801</v>
      </c>
      <c r="KE27" s="39">
        <v>12593</v>
      </c>
      <c r="KF27" s="39">
        <v>10622</v>
      </c>
      <c r="KG27" s="39">
        <v>10391</v>
      </c>
      <c r="KH27" s="39">
        <v>10725</v>
      </c>
      <c r="KI27" s="39">
        <v>12869</v>
      </c>
      <c r="KJ27" s="39">
        <v>15018</v>
      </c>
      <c r="KK27" s="39">
        <v>15087</v>
      </c>
      <c r="KL27" s="39">
        <v>12674</v>
      </c>
      <c r="KM27" s="39">
        <v>12242</v>
      </c>
      <c r="KN27" s="39">
        <v>11078</v>
      </c>
      <c r="KO27" s="39">
        <v>13373</v>
      </c>
      <c r="KP27" s="39">
        <v>15635</v>
      </c>
      <c r="KQ27" s="39">
        <v>16724</v>
      </c>
      <c r="KR27" s="39">
        <v>11849</v>
      </c>
      <c r="KS27" s="39">
        <v>12877</v>
      </c>
      <c r="KT27" s="39">
        <v>11286</v>
      </c>
      <c r="KU27" s="39">
        <v>9958</v>
      </c>
      <c r="KV27" s="39">
        <v>11295</v>
      </c>
      <c r="KW27" s="39">
        <v>12783</v>
      </c>
      <c r="KX27" s="39">
        <v>13778</v>
      </c>
      <c r="KY27" s="39">
        <v>11632</v>
      </c>
      <c r="KZ27" s="39">
        <v>11289</v>
      </c>
      <c r="LA27" s="39">
        <v>10570</v>
      </c>
      <c r="LB27" s="39">
        <v>8947</v>
      </c>
      <c r="LC27" s="39">
        <v>10547</v>
      </c>
      <c r="LD27" s="39">
        <v>13401</v>
      </c>
      <c r="LE27" s="39">
        <v>15564</v>
      </c>
      <c r="LF27" s="39">
        <v>14274</v>
      </c>
      <c r="LG27" s="39">
        <v>13229</v>
      </c>
      <c r="LH27" s="39">
        <v>13202</v>
      </c>
      <c r="LI27" s="39">
        <v>11213</v>
      </c>
      <c r="LJ27" s="39">
        <v>12394</v>
      </c>
      <c r="LK27" s="39">
        <v>15765</v>
      </c>
      <c r="LL27" s="39">
        <v>18575</v>
      </c>
      <c r="LM27" s="39">
        <v>17230</v>
      </c>
      <c r="LN27" s="39">
        <v>16276</v>
      </c>
      <c r="LO27" s="39">
        <v>16077</v>
      </c>
      <c r="LP27" s="39">
        <v>16068</v>
      </c>
      <c r="LQ27" s="39">
        <v>17699</v>
      </c>
      <c r="LR27" s="39">
        <v>19140</v>
      </c>
      <c r="LS27" s="39">
        <v>17654</v>
      </c>
      <c r="LT27" s="39">
        <v>16772</v>
      </c>
      <c r="LU27" s="39">
        <v>17746</v>
      </c>
      <c r="LV27" s="39">
        <v>17533</v>
      </c>
      <c r="LW27" s="39">
        <v>16558</v>
      </c>
      <c r="LX27" s="39">
        <v>17629</v>
      </c>
      <c r="LY27" s="39">
        <v>19569</v>
      </c>
      <c r="LZ27" s="39">
        <v>20579</v>
      </c>
      <c r="MA27" s="39">
        <v>18244</v>
      </c>
      <c r="MB27" s="39">
        <v>16911</v>
      </c>
      <c r="MC27" s="39">
        <v>16038</v>
      </c>
      <c r="MD27" s="39">
        <v>12243</v>
      </c>
      <c r="ME27" s="39">
        <v>12980</v>
      </c>
      <c r="MF27" s="39">
        <v>14604</v>
      </c>
      <c r="MG27" s="39">
        <v>16084</v>
      </c>
      <c r="MH27" s="39">
        <v>16189</v>
      </c>
      <c r="MI27" s="39">
        <v>13179</v>
      </c>
      <c r="MJ27" s="39">
        <v>12883</v>
      </c>
      <c r="MK27" s="39">
        <v>12922</v>
      </c>
      <c r="ML27" s="39">
        <v>16508</v>
      </c>
      <c r="MM27" s="39">
        <v>18945</v>
      </c>
      <c r="MN27" s="39">
        <v>14257</v>
      </c>
      <c r="MO27" s="39">
        <v>12765</v>
      </c>
      <c r="MP27" s="39">
        <v>16002</v>
      </c>
      <c r="MQ27" s="39">
        <v>15005</v>
      </c>
      <c r="MR27" s="39">
        <v>13116</v>
      </c>
      <c r="MS27" s="39">
        <v>14323</v>
      </c>
      <c r="MT27" s="39">
        <v>16363</v>
      </c>
      <c r="MU27" s="39">
        <v>17993</v>
      </c>
      <c r="MV27" s="39">
        <v>18215</v>
      </c>
      <c r="MW27" s="39">
        <v>17208</v>
      </c>
      <c r="MX27" s="39">
        <v>15564</v>
      </c>
      <c r="MY27" s="39">
        <v>14433</v>
      </c>
      <c r="MZ27" s="39">
        <v>16510</v>
      </c>
      <c r="NA27" s="39">
        <v>17729</v>
      </c>
      <c r="NB27" s="39">
        <v>18014</v>
      </c>
      <c r="NC27" s="39">
        <v>19116</v>
      </c>
      <c r="ND27" s="39">
        <v>17402</v>
      </c>
      <c r="NE27" s="39">
        <v>15666</v>
      </c>
      <c r="NF27" s="39">
        <v>16706</v>
      </c>
      <c r="NG27" s="39">
        <v>18174</v>
      </c>
      <c r="NH27" s="39">
        <v>15862</v>
      </c>
      <c r="NI27" s="39">
        <v>9038</v>
      </c>
      <c r="NJ27" s="39">
        <v>6898</v>
      </c>
      <c r="NK27" s="39">
        <v>8740</v>
      </c>
      <c r="NL27" s="39">
        <v>6327</v>
      </c>
      <c r="NM27" s="39">
        <v>4633</v>
      </c>
      <c r="NN27" s="39">
        <v>3735</v>
      </c>
      <c r="NO27" s="39">
        <v>3235</v>
      </c>
      <c r="NP27" s="39">
        <v>3346</v>
      </c>
      <c r="NQ27" s="39">
        <v>2304</v>
      </c>
      <c r="NR27" s="39">
        <v>2134</v>
      </c>
      <c r="NS27" s="39">
        <v>1586</v>
      </c>
      <c r="NT27" s="39">
        <v>1578</v>
      </c>
      <c r="NU27" s="39">
        <v>1722</v>
      </c>
      <c r="NV27" s="39">
        <v>1378</v>
      </c>
      <c r="NW27" s="39">
        <v>2136</v>
      </c>
      <c r="NX27" s="39">
        <v>1724</v>
      </c>
      <c r="NY27" s="39">
        <v>1627</v>
      </c>
      <c r="NZ27" s="39">
        <v>1585</v>
      </c>
      <c r="OA27" s="39">
        <v>1555</v>
      </c>
      <c r="OB27" s="39">
        <v>1712</v>
      </c>
      <c r="OC27" s="39">
        <v>1715</v>
      </c>
      <c r="OD27" s="39">
        <v>2095</v>
      </c>
      <c r="OE27" s="39">
        <v>1841</v>
      </c>
      <c r="OF27" s="39">
        <v>1741</v>
      </c>
      <c r="OG27" s="39">
        <v>1602</v>
      </c>
      <c r="OH27" s="39">
        <v>1687</v>
      </c>
      <c r="OI27" s="39">
        <v>2157</v>
      </c>
      <c r="OJ27" s="39">
        <v>2209</v>
      </c>
      <c r="OK27" s="39">
        <v>2503</v>
      </c>
      <c r="OL27" s="39">
        <v>1991</v>
      </c>
      <c r="OM27" s="39">
        <v>1908</v>
      </c>
      <c r="ON27" s="39">
        <v>2532</v>
      </c>
      <c r="OO27" s="39">
        <v>2567</v>
      </c>
      <c r="OP27" s="39">
        <v>3047</v>
      </c>
      <c r="OQ27" s="39">
        <v>3201</v>
      </c>
      <c r="OR27" s="39">
        <v>4725</v>
      </c>
      <c r="OS27" s="39">
        <v>4107</v>
      </c>
      <c r="OT27" s="39">
        <v>3896</v>
      </c>
      <c r="OU27" s="39">
        <v>3404</v>
      </c>
      <c r="OV27" s="39">
        <v>3483</v>
      </c>
      <c r="OW27" s="39">
        <v>4689</v>
      </c>
      <c r="OX27" s="39">
        <v>5864</v>
      </c>
      <c r="OY27" s="39">
        <v>8708</v>
      </c>
      <c r="OZ27" s="39">
        <v>5032</v>
      </c>
      <c r="PA27" s="39">
        <v>5981</v>
      </c>
      <c r="PB27" s="39">
        <v>6687</v>
      </c>
      <c r="PC27" s="39">
        <v>5845</v>
      </c>
      <c r="PD27" s="39">
        <v>6631</v>
      </c>
      <c r="PE27" s="39">
        <v>7124</v>
      </c>
      <c r="PF27" s="39">
        <v>9303</v>
      </c>
      <c r="PG27" s="39">
        <v>8413</v>
      </c>
      <c r="PH27" s="39">
        <v>8018</v>
      </c>
      <c r="PI27" s="39">
        <v>7008</v>
      </c>
      <c r="PJ27" s="39">
        <v>6758</v>
      </c>
      <c r="PK27" s="39">
        <v>8780</v>
      </c>
      <c r="PL27" s="39">
        <v>12699</v>
      </c>
      <c r="PM27" s="39">
        <v>14394</v>
      </c>
      <c r="PN27" s="39">
        <v>8516</v>
      </c>
      <c r="PO27" s="39">
        <v>8957</v>
      </c>
      <c r="PP27" s="39">
        <v>8532</v>
      </c>
      <c r="PQ27" s="39">
        <v>7510</v>
      </c>
      <c r="PR27" s="39">
        <v>8173</v>
      </c>
      <c r="PS27" s="39">
        <v>10356</v>
      </c>
      <c r="PT27" s="39">
        <v>13113</v>
      </c>
      <c r="PU27" s="39">
        <v>11317</v>
      </c>
      <c r="PV27" s="39">
        <v>10659</v>
      </c>
      <c r="PW27" s="81">
        <v>10348</v>
      </c>
      <c r="PX27" s="79">
        <v>8935</v>
      </c>
      <c r="PY27" s="79">
        <v>9951</v>
      </c>
      <c r="PZ27" s="79">
        <v>11466</v>
      </c>
      <c r="QA27" s="79">
        <v>14392</v>
      </c>
      <c r="QB27" s="79">
        <v>12038</v>
      </c>
      <c r="QC27" s="79">
        <v>11299</v>
      </c>
      <c r="QD27" s="79">
        <v>10670</v>
      </c>
      <c r="QE27" s="79">
        <v>8889</v>
      </c>
      <c r="QF27" s="79">
        <v>10348</v>
      </c>
      <c r="QG27" s="79">
        <v>12589</v>
      </c>
      <c r="QH27" s="79">
        <v>15609</v>
      </c>
      <c r="QI27" s="79">
        <v>13620</v>
      </c>
      <c r="QJ27" s="79">
        <v>12864</v>
      </c>
      <c r="QK27" s="79">
        <v>12234</v>
      </c>
      <c r="QL27" s="79">
        <v>10874</v>
      </c>
      <c r="QM27" s="79">
        <v>12137</v>
      </c>
      <c r="QN27" s="79">
        <v>14106</v>
      </c>
      <c r="QO27" s="79">
        <v>17354</v>
      </c>
      <c r="QP27" s="79">
        <v>16418</v>
      </c>
      <c r="QQ27" s="79">
        <v>15119</v>
      </c>
      <c r="QR27" s="79">
        <v>13094</v>
      </c>
      <c r="QS27" s="79">
        <v>11194</v>
      </c>
      <c r="QT27" s="79">
        <v>13051</v>
      </c>
      <c r="QU27" s="79">
        <v>16179</v>
      </c>
      <c r="QV27" s="79">
        <v>17804</v>
      </c>
      <c r="QW27" s="79">
        <v>18074</v>
      </c>
      <c r="QX27" s="79">
        <v>17242</v>
      </c>
      <c r="QY27" s="79">
        <v>15515</v>
      </c>
      <c r="QZ27" s="79">
        <v>16345</v>
      </c>
      <c r="RA27" s="79">
        <v>17039</v>
      </c>
      <c r="RB27" s="79">
        <v>19613</v>
      </c>
      <c r="RC27" s="79">
        <v>18555</v>
      </c>
      <c r="RD27" s="79">
        <v>18484</v>
      </c>
      <c r="RE27" s="79">
        <v>16380</v>
      </c>
      <c r="RF27" s="79">
        <v>13618</v>
      </c>
      <c r="RG27" s="79">
        <v>11222</v>
      </c>
      <c r="RH27" s="79">
        <v>9206</v>
      </c>
      <c r="RI27" s="79">
        <v>7834</v>
      </c>
      <c r="RJ27" s="79">
        <v>6280</v>
      </c>
      <c r="RK27" s="79">
        <v>5524</v>
      </c>
      <c r="RL27" s="79">
        <v>5797</v>
      </c>
      <c r="RM27" s="79">
        <v>4111</v>
      </c>
      <c r="RN27" s="79">
        <v>3748</v>
      </c>
      <c r="RO27" s="79">
        <v>2781</v>
      </c>
      <c r="RP27" s="79">
        <v>2739</v>
      </c>
      <c r="RQ27" s="79">
        <v>2568</v>
      </c>
      <c r="RR27" s="79">
        <v>2397</v>
      </c>
      <c r="RS27" s="79">
        <v>2712</v>
      </c>
      <c r="RT27" s="79">
        <v>2020</v>
      </c>
      <c r="RU27" s="79">
        <v>1749</v>
      </c>
      <c r="RV27" s="79">
        <v>2061</v>
      </c>
      <c r="RW27" s="79">
        <v>1832</v>
      </c>
      <c r="RX27" s="79">
        <v>2820</v>
      </c>
      <c r="RY27" s="79">
        <v>2582</v>
      </c>
      <c r="RZ27" s="79">
        <v>1819</v>
      </c>
      <c r="SA27" s="79">
        <v>1394</v>
      </c>
      <c r="SB27" s="79">
        <v>1696</v>
      </c>
      <c r="SC27" s="79">
        <v>1120</v>
      </c>
      <c r="SD27" s="79">
        <v>1288</v>
      </c>
      <c r="SE27" s="79">
        <v>1172</v>
      </c>
      <c r="SF27" s="79">
        <v>1064</v>
      </c>
      <c r="SG27" s="79">
        <v>1335</v>
      </c>
      <c r="SH27" s="79">
        <v>1131</v>
      </c>
      <c r="SI27" s="79">
        <v>1559</v>
      </c>
      <c r="SJ27" s="79">
        <v>1316</v>
      </c>
      <c r="SK27" s="79">
        <v>1249</v>
      </c>
      <c r="SL27" s="79">
        <v>1561</v>
      </c>
      <c r="SM27" s="79">
        <v>1612</v>
      </c>
      <c r="SN27" s="79">
        <v>1505</v>
      </c>
      <c r="SO27" s="79">
        <v>960</v>
      </c>
      <c r="SP27" s="79">
        <v>1335</v>
      </c>
      <c r="SQ27" s="79">
        <v>1311</v>
      </c>
      <c r="SR27" s="79">
        <v>1162</v>
      </c>
      <c r="SS27" s="79">
        <v>1600</v>
      </c>
      <c r="ST27" s="79">
        <v>1369</v>
      </c>
      <c r="SU27" s="79">
        <v>1603</v>
      </c>
      <c r="SV27" s="79">
        <v>936</v>
      </c>
      <c r="SW27" s="79">
        <v>1298</v>
      </c>
      <c r="SX27" s="79">
        <v>1613</v>
      </c>
      <c r="SY27" s="79">
        <v>1269</v>
      </c>
      <c r="SZ27" s="79">
        <v>1779</v>
      </c>
      <c r="TA27" s="79">
        <v>1561</v>
      </c>
      <c r="TB27" s="79">
        <v>1866</v>
      </c>
      <c r="TC27" s="79">
        <v>1226</v>
      </c>
      <c r="TD27" s="79">
        <v>1977</v>
      </c>
      <c r="TE27" s="79">
        <v>1553</v>
      </c>
      <c r="TF27" s="79">
        <v>2642</v>
      </c>
      <c r="TG27" s="79">
        <v>2437</v>
      </c>
      <c r="TH27" s="79">
        <v>2075</v>
      </c>
      <c r="TI27" s="79">
        <v>2490</v>
      </c>
      <c r="TJ27" s="79">
        <v>1632</v>
      </c>
      <c r="TK27" s="79">
        <v>1828</v>
      </c>
      <c r="TL27" s="79">
        <v>1963</v>
      </c>
      <c r="TM27" s="79">
        <v>1994</v>
      </c>
      <c r="TN27" s="79">
        <v>3217</v>
      </c>
      <c r="TO27" s="79">
        <v>2930</v>
      </c>
      <c r="TP27" s="79">
        <v>3120</v>
      </c>
      <c r="TQ27" s="79">
        <v>1900</v>
      </c>
      <c r="TR27" s="79">
        <v>2221</v>
      </c>
      <c r="TS27" s="79">
        <v>2657</v>
      </c>
      <c r="TT27" s="79">
        <v>2280</v>
      </c>
      <c r="TU27" s="79">
        <v>4180</v>
      </c>
      <c r="TV27" s="79">
        <v>3689</v>
      </c>
      <c r="TW27" s="79">
        <v>3821</v>
      </c>
      <c r="TX27" s="79">
        <v>2627</v>
      </c>
      <c r="TY27" s="79">
        <v>2594</v>
      </c>
      <c r="TZ27" s="79">
        <v>2979</v>
      </c>
      <c r="UA27" s="79">
        <v>3049</v>
      </c>
      <c r="UB27" s="79">
        <v>5061</v>
      </c>
      <c r="UC27" s="79">
        <v>4170</v>
      </c>
      <c r="UD27" s="79">
        <v>4464</v>
      </c>
      <c r="UE27" s="79">
        <v>2880</v>
      </c>
      <c r="UF27" s="79">
        <v>2750</v>
      </c>
      <c r="UG27" s="79">
        <v>2852</v>
      </c>
      <c r="UH27" s="79">
        <v>3253</v>
      </c>
      <c r="UI27" s="79">
        <v>3449</v>
      </c>
      <c r="UJ27" s="79">
        <v>2895</v>
      </c>
      <c r="UK27" s="79">
        <v>2804</v>
      </c>
      <c r="UL27" s="79">
        <v>2518</v>
      </c>
      <c r="UM27" s="79">
        <v>2268</v>
      </c>
      <c r="UN27" s="79">
        <v>2272</v>
      </c>
      <c r="UO27" s="79">
        <v>2172</v>
      </c>
      <c r="UP27" s="79">
        <v>3674</v>
      </c>
      <c r="UQ27" s="79">
        <v>2125</v>
      </c>
      <c r="UR27" s="79">
        <v>2539</v>
      </c>
      <c r="US27" s="79">
        <v>1072</v>
      </c>
      <c r="UT27" s="79">
        <v>837</v>
      </c>
      <c r="UU27" s="79">
        <v>997</v>
      </c>
      <c r="UV27" s="79">
        <v>739</v>
      </c>
      <c r="UW27" s="79">
        <v>1135</v>
      </c>
      <c r="UX27" s="79">
        <v>986</v>
      </c>
      <c r="UY27" s="79">
        <v>1135</v>
      </c>
      <c r="UZ27" s="79">
        <v>570</v>
      </c>
      <c r="VA27" s="79">
        <v>1220</v>
      </c>
      <c r="VB27" s="79">
        <v>0</v>
      </c>
      <c r="VC27" s="79">
        <v>0</v>
      </c>
      <c r="VD27" s="79">
        <v>0</v>
      </c>
      <c r="VE27" s="79">
        <v>0</v>
      </c>
      <c r="VF27" s="79">
        <v>0</v>
      </c>
      <c r="VG27" s="79">
        <v>0</v>
      </c>
      <c r="VH27" s="79">
        <v>0</v>
      </c>
      <c r="VI27" s="79">
        <v>0</v>
      </c>
    </row>
    <row r="28" spans="1:581" ht="15" customHeight="1" x14ac:dyDescent="0.2">
      <c r="A28" s="18" t="s">
        <v>6</v>
      </c>
      <c r="B28" s="18" t="s">
        <v>46</v>
      </c>
      <c r="C28" s="18" t="s">
        <v>7</v>
      </c>
      <c r="D28" s="18" t="s">
        <v>8</v>
      </c>
      <c r="E28" s="18" t="s">
        <v>47</v>
      </c>
      <c r="F28" s="18" t="s">
        <v>49</v>
      </c>
      <c r="G28" s="37">
        <v>31100</v>
      </c>
      <c r="H28" s="37">
        <v>30071</v>
      </c>
      <c r="I28" s="37">
        <v>28858</v>
      </c>
      <c r="J28" s="37">
        <v>28023</v>
      </c>
      <c r="K28" s="37">
        <v>27693</v>
      </c>
      <c r="L28" s="37">
        <v>27140</v>
      </c>
      <c r="M28" s="37">
        <v>26557</v>
      </c>
      <c r="N28" s="37">
        <v>28068</v>
      </c>
      <c r="O28" s="37">
        <v>29225</v>
      </c>
      <c r="P28" s="37">
        <v>30725</v>
      </c>
      <c r="Q28" s="37">
        <v>28366</v>
      </c>
      <c r="R28" s="37">
        <v>29869</v>
      </c>
      <c r="S28" s="37">
        <v>30536</v>
      </c>
      <c r="T28" s="37">
        <v>30177</v>
      </c>
      <c r="U28" s="37">
        <v>31569</v>
      </c>
      <c r="V28" s="37">
        <v>33014</v>
      </c>
      <c r="W28" s="37">
        <v>33312</v>
      </c>
      <c r="X28" s="37">
        <v>33102</v>
      </c>
      <c r="Y28" s="37">
        <v>34025</v>
      </c>
      <c r="Z28" s="37">
        <v>33215</v>
      </c>
      <c r="AA28" s="37">
        <v>31892</v>
      </c>
      <c r="AB28" s="37">
        <v>33161</v>
      </c>
      <c r="AC28" s="37">
        <v>33765</v>
      </c>
      <c r="AD28" s="37">
        <v>33389</v>
      </c>
      <c r="AE28" s="37">
        <v>32911</v>
      </c>
      <c r="AF28" s="37">
        <v>31560</v>
      </c>
      <c r="AG28" s="37">
        <v>32673</v>
      </c>
      <c r="AH28" s="37">
        <v>29550</v>
      </c>
      <c r="AI28" s="37">
        <v>29291</v>
      </c>
      <c r="AJ28" s="37">
        <v>29420</v>
      </c>
      <c r="AK28" s="37">
        <v>30698</v>
      </c>
      <c r="AL28" s="37">
        <v>28875</v>
      </c>
      <c r="AM28" s="37">
        <v>28407</v>
      </c>
      <c r="AN28" s="37">
        <v>28559</v>
      </c>
      <c r="AO28" s="37">
        <v>27419</v>
      </c>
      <c r="AP28" s="37">
        <v>29568</v>
      </c>
      <c r="AQ28" s="37">
        <v>31869</v>
      </c>
      <c r="AR28" s="37">
        <v>33308</v>
      </c>
      <c r="AS28" s="37">
        <v>33160</v>
      </c>
      <c r="AT28" s="37">
        <v>27625</v>
      </c>
      <c r="AU28" s="37">
        <v>29621</v>
      </c>
      <c r="AV28" s="37">
        <v>29451</v>
      </c>
      <c r="AW28" s="37">
        <v>28318</v>
      </c>
      <c r="AX28" s="37">
        <v>29294</v>
      </c>
      <c r="AY28" s="37">
        <v>31139</v>
      </c>
      <c r="AZ28" s="37">
        <v>30951</v>
      </c>
      <c r="BA28" s="37">
        <v>29175</v>
      </c>
      <c r="BB28" s="37">
        <v>29212</v>
      </c>
      <c r="BC28" s="37">
        <v>28559</v>
      </c>
      <c r="BD28" s="37">
        <v>28231</v>
      </c>
      <c r="BE28" s="37">
        <v>30441</v>
      </c>
      <c r="BF28" s="37">
        <v>33006</v>
      </c>
      <c r="BG28" s="37">
        <v>32330</v>
      </c>
      <c r="BH28" s="37">
        <v>29788</v>
      </c>
      <c r="BI28" s="37">
        <v>30310</v>
      </c>
      <c r="BJ28" s="37">
        <v>29459</v>
      </c>
      <c r="BK28" s="37">
        <v>28233</v>
      </c>
      <c r="BL28" s="37">
        <v>30691</v>
      </c>
      <c r="BM28" s="37">
        <v>32341</v>
      </c>
      <c r="BN28" s="37">
        <v>30935</v>
      </c>
      <c r="BO28" s="38">
        <v>27135</v>
      </c>
      <c r="BP28" s="38">
        <v>25747</v>
      </c>
      <c r="BQ28" s="38">
        <v>25649</v>
      </c>
      <c r="BR28" s="38">
        <v>24891</v>
      </c>
      <c r="BS28" s="38">
        <v>27597</v>
      </c>
      <c r="BT28" s="38">
        <v>27207</v>
      </c>
      <c r="BU28" s="38">
        <v>25596</v>
      </c>
      <c r="BV28" s="38">
        <v>22982</v>
      </c>
      <c r="BW28" s="38">
        <v>22953</v>
      </c>
      <c r="BX28" s="38">
        <v>21398</v>
      </c>
      <c r="BY28" s="38">
        <v>21481</v>
      </c>
      <c r="BZ28" s="38">
        <v>22512</v>
      </c>
      <c r="CA28" s="38">
        <v>23229</v>
      </c>
      <c r="CB28" s="38">
        <v>22946</v>
      </c>
      <c r="CC28" s="38">
        <v>19875</v>
      </c>
      <c r="CD28" s="38">
        <v>20939</v>
      </c>
      <c r="CE28" s="38">
        <v>20422</v>
      </c>
      <c r="CF28" s="38">
        <v>19928</v>
      </c>
      <c r="CG28" s="38">
        <v>19803</v>
      </c>
      <c r="CH28" s="38">
        <v>18365</v>
      </c>
      <c r="CI28" s="38">
        <v>16799</v>
      </c>
      <c r="CJ28" s="38">
        <v>14922</v>
      </c>
      <c r="CK28" s="38">
        <v>12190</v>
      </c>
      <c r="CL28" s="38">
        <v>11700</v>
      </c>
      <c r="CM28" s="38">
        <v>10934</v>
      </c>
      <c r="CN28" s="38">
        <v>5340</v>
      </c>
      <c r="CO28" s="38">
        <v>3253</v>
      </c>
      <c r="CP28" s="38">
        <v>2957</v>
      </c>
      <c r="CQ28" s="38">
        <v>3205</v>
      </c>
      <c r="CR28" s="38">
        <v>3337</v>
      </c>
      <c r="CS28" s="38">
        <v>5065</v>
      </c>
      <c r="CT28" s="38">
        <v>773</v>
      </c>
      <c r="CU28" s="38">
        <v>960</v>
      </c>
      <c r="CV28" s="38">
        <v>1004</v>
      </c>
      <c r="CW28" s="38">
        <v>872</v>
      </c>
      <c r="CX28" s="38">
        <v>864</v>
      </c>
      <c r="CY28" s="38">
        <v>718</v>
      </c>
      <c r="CZ28" s="38">
        <v>804</v>
      </c>
      <c r="DA28" s="38">
        <v>728</v>
      </c>
      <c r="DB28" s="38">
        <v>806</v>
      </c>
      <c r="DC28" s="38">
        <v>824</v>
      </c>
      <c r="DD28" s="39">
        <v>551</v>
      </c>
      <c r="DE28" s="39">
        <v>557</v>
      </c>
      <c r="DF28" s="39">
        <v>482</v>
      </c>
      <c r="DG28" s="39">
        <v>465</v>
      </c>
      <c r="DH28" s="39">
        <v>445</v>
      </c>
      <c r="DI28" s="39">
        <v>408</v>
      </c>
      <c r="DJ28" s="39">
        <v>544</v>
      </c>
      <c r="DK28" s="39">
        <v>402</v>
      </c>
      <c r="DL28" s="39">
        <v>489</v>
      </c>
      <c r="DM28" s="39">
        <v>428</v>
      </c>
      <c r="DN28" s="39">
        <v>475</v>
      </c>
      <c r="DO28" s="39">
        <v>423</v>
      </c>
      <c r="DP28" s="39">
        <v>398</v>
      </c>
      <c r="DQ28" s="39">
        <v>719</v>
      </c>
      <c r="DR28" s="39">
        <v>434</v>
      </c>
      <c r="DS28" s="39">
        <v>560</v>
      </c>
      <c r="DT28" s="39">
        <v>489</v>
      </c>
      <c r="DU28" s="39">
        <v>511</v>
      </c>
      <c r="DV28" s="39">
        <v>434</v>
      </c>
      <c r="DW28" s="39">
        <v>472</v>
      </c>
      <c r="DX28" s="39">
        <v>3054</v>
      </c>
      <c r="DY28" s="39">
        <v>2900</v>
      </c>
      <c r="DZ28" s="39">
        <v>2448</v>
      </c>
      <c r="EA28" s="39">
        <v>2414</v>
      </c>
      <c r="EB28" s="39">
        <v>2493</v>
      </c>
      <c r="EC28" s="39">
        <v>2577</v>
      </c>
      <c r="ED28" s="39">
        <v>2386</v>
      </c>
      <c r="EE28" s="39">
        <v>2826</v>
      </c>
      <c r="EF28" s="39">
        <v>2817</v>
      </c>
      <c r="EG28" s="39">
        <v>2577</v>
      </c>
      <c r="EH28" s="39">
        <v>2648</v>
      </c>
      <c r="EI28" s="39">
        <v>2559</v>
      </c>
      <c r="EJ28" s="39">
        <v>2485</v>
      </c>
      <c r="EK28" s="39">
        <v>2407</v>
      </c>
      <c r="EL28" s="39">
        <v>3128</v>
      </c>
      <c r="EM28" s="39">
        <v>3053</v>
      </c>
      <c r="EN28" s="39">
        <v>2861</v>
      </c>
      <c r="EO28" s="39">
        <v>2703</v>
      </c>
      <c r="EP28" s="39">
        <v>2650</v>
      </c>
      <c r="EQ28" s="39">
        <v>2786</v>
      </c>
      <c r="ER28" s="39">
        <v>2898</v>
      </c>
      <c r="ES28" s="39">
        <v>3487</v>
      </c>
      <c r="ET28" s="39">
        <v>3177</v>
      </c>
      <c r="EU28" s="39">
        <v>2941</v>
      </c>
      <c r="EV28" s="39">
        <v>3031</v>
      </c>
      <c r="EW28" s="39">
        <v>3067</v>
      </c>
      <c r="EX28" s="39">
        <v>3056</v>
      </c>
      <c r="EY28" s="39">
        <v>3106</v>
      </c>
      <c r="EZ28" s="39">
        <v>3709</v>
      </c>
      <c r="FA28" s="39">
        <v>3644</v>
      </c>
      <c r="FB28" s="39">
        <v>3411</v>
      </c>
      <c r="FC28" s="39">
        <v>5433</v>
      </c>
      <c r="FD28" s="39">
        <v>5208</v>
      </c>
      <c r="FE28" s="39">
        <v>5829</v>
      </c>
      <c r="FF28" s="39">
        <v>4921</v>
      </c>
      <c r="FG28" s="39">
        <v>6068</v>
      </c>
      <c r="FH28" s="39">
        <v>5688</v>
      </c>
      <c r="FI28" s="39">
        <v>5668</v>
      </c>
      <c r="FJ28" s="39">
        <v>5832</v>
      </c>
      <c r="FK28" s="39">
        <v>5602</v>
      </c>
      <c r="FL28" s="39">
        <v>5953</v>
      </c>
      <c r="FM28" s="39">
        <v>5825</v>
      </c>
      <c r="FN28" s="39">
        <v>6637</v>
      </c>
      <c r="FO28" s="39">
        <v>6083</v>
      </c>
      <c r="FP28" s="39">
        <v>6104</v>
      </c>
      <c r="FQ28" s="39">
        <v>6487</v>
      </c>
      <c r="FR28" s="39">
        <v>6348</v>
      </c>
      <c r="FS28" s="39">
        <v>6606</v>
      </c>
      <c r="FT28" s="39">
        <v>6719</v>
      </c>
      <c r="FU28" s="39">
        <v>10532</v>
      </c>
      <c r="FV28" s="39">
        <v>9919</v>
      </c>
      <c r="FW28" s="39">
        <v>9241</v>
      </c>
      <c r="FX28" s="39">
        <v>9407</v>
      </c>
      <c r="FY28" s="39">
        <v>8551</v>
      </c>
      <c r="FZ28" s="39">
        <v>9458</v>
      </c>
      <c r="GA28" s="39">
        <v>10148</v>
      </c>
      <c r="GB28" s="39">
        <v>11677</v>
      </c>
      <c r="GC28" s="39">
        <v>10775</v>
      </c>
      <c r="GD28" s="39">
        <v>10610</v>
      </c>
      <c r="GE28" s="39">
        <v>11160</v>
      </c>
      <c r="GF28" s="39">
        <v>9972</v>
      </c>
      <c r="GG28" s="39">
        <v>12557</v>
      </c>
      <c r="GH28" s="39">
        <v>14021</v>
      </c>
      <c r="GI28" s="39">
        <v>19302</v>
      </c>
      <c r="GJ28" s="39">
        <v>21099</v>
      </c>
      <c r="GK28" s="39">
        <v>13731</v>
      </c>
      <c r="GL28" s="39">
        <v>11615</v>
      </c>
      <c r="GM28" s="39">
        <v>13881</v>
      </c>
      <c r="GN28" s="39">
        <v>11885</v>
      </c>
      <c r="GO28" s="39">
        <v>11802</v>
      </c>
      <c r="GP28" s="39">
        <v>13057</v>
      </c>
      <c r="GQ28" s="39">
        <v>12745</v>
      </c>
      <c r="GR28" s="39">
        <v>12681</v>
      </c>
      <c r="GS28" s="39">
        <v>12793</v>
      </c>
      <c r="GT28" s="39">
        <v>11561</v>
      </c>
      <c r="GU28" s="39">
        <v>12772</v>
      </c>
      <c r="GV28" s="39">
        <v>13114</v>
      </c>
      <c r="GW28" s="39">
        <v>14985</v>
      </c>
      <c r="GX28" s="39">
        <v>13695</v>
      </c>
      <c r="GY28" s="39">
        <v>13723</v>
      </c>
      <c r="GZ28" s="39">
        <v>14655</v>
      </c>
      <c r="HA28" s="39">
        <v>13992</v>
      </c>
      <c r="HB28" s="39">
        <v>15610</v>
      </c>
      <c r="HC28" s="39">
        <v>17944</v>
      </c>
      <c r="HD28" s="39">
        <v>22943</v>
      </c>
      <c r="HE28" s="39">
        <v>24507</v>
      </c>
      <c r="HF28" s="39">
        <v>21088</v>
      </c>
      <c r="HG28" s="39">
        <v>15472</v>
      </c>
      <c r="HH28" s="39">
        <v>17520</v>
      </c>
      <c r="HI28" s="39">
        <v>16906</v>
      </c>
      <c r="HJ28" s="39">
        <v>18699</v>
      </c>
      <c r="HK28" s="39">
        <v>20405</v>
      </c>
      <c r="HL28" s="39">
        <v>20855</v>
      </c>
      <c r="HM28" s="39">
        <v>19419</v>
      </c>
      <c r="HN28" s="39">
        <v>17486</v>
      </c>
      <c r="HO28" s="39">
        <v>14819</v>
      </c>
      <c r="HP28" s="39">
        <v>15893</v>
      </c>
      <c r="HQ28" s="39">
        <v>17768</v>
      </c>
      <c r="HR28" s="39">
        <v>23750</v>
      </c>
      <c r="HS28" s="39">
        <v>24086</v>
      </c>
      <c r="HT28" s="39">
        <v>21040</v>
      </c>
      <c r="HU28" s="39">
        <v>17501</v>
      </c>
      <c r="HV28" s="39">
        <v>16083</v>
      </c>
      <c r="HW28" s="39">
        <v>17147</v>
      </c>
      <c r="HX28" s="39">
        <v>16097</v>
      </c>
      <c r="HY28" s="39">
        <v>18651</v>
      </c>
      <c r="HZ28" s="39">
        <v>16958</v>
      </c>
      <c r="IA28" s="39">
        <v>16526</v>
      </c>
      <c r="IB28" s="39">
        <v>18314</v>
      </c>
      <c r="IC28" s="39">
        <v>15531</v>
      </c>
      <c r="ID28" s="39">
        <v>15973</v>
      </c>
      <c r="IE28" s="39">
        <v>17957</v>
      </c>
      <c r="IF28" s="39">
        <v>23028</v>
      </c>
      <c r="IG28" s="39">
        <v>21422</v>
      </c>
      <c r="IH28" s="39">
        <v>19577</v>
      </c>
      <c r="II28" s="39">
        <v>18642</v>
      </c>
      <c r="IJ28" s="39">
        <v>14831</v>
      </c>
      <c r="IK28" s="39">
        <v>16036</v>
      </c>
      <c r="IL28" s="39">
        <v>18401</v>
      </c>
      <c r="IM28" s="39">
        <v>23239</v>
      </c>
      <c r="IN28" s="39">
        <v>21185</v>
      </c>
      <c r="IO28" s="39">
        <v>19041</v>
      </c>
      <c r="IP28" s="39">
        <v>17035</v>
      </c>
      <c r="IQ28" s="39">
        <v>15134</v>
      </c>
      <c r="IR28" s="39">
        <v>18661</v>
      </c>
      <c r="IS28" s="39">
        <v>24881</v>
      </c>
      <c r="IT28" s="39">
        <v>29797</v>
      </c>
      <c r="IU28" s="39">
        <v>21978</v>
      </c>
      <c r="IV28" s="39">
        <v>17872</v>
      </c>
      <c r="IW28" s="39">
        <v>24397</v>
      </c>
      <c r="IX28" s="39">
        <v>18571</v>
      </c>
      <c r="IY28" s="39">
        <v>17262</v>
      </c>
      <c r="IZ28" s="39">
        <v>19920</v>
      </c>
      <c r="JA28" s="39">
        <v>23397</v>
      </c>
      <c r="JB28" s="39">
        <v>22757</v>
      </c>
      <c r="JC28" s="39">
        <v>20776</v>
      </c>
      <c r="JD28" s="39">
        <v>19997</v>
      </c>
      <c r="JE28" s="39">
        <v>18223</v>
      </c>
      <c r="JF28" s="39">
        <v>18993</v>
      </c>
      <c r="JG28" s="39">
        <v>20036</v>
      </c>
      <c r="JH28" s="39">
        <v>24223</v>
      </c>
      <c r="JI28" s="39">
        <v>22668</v>
      </c>
      <c r="JJ28" s="39">
        <v>20118</v>
      </c>
      <c r="JK28" s="39">
        <v>18776</v>
      </c>
      <c r="JL28" s="39">
        <v>15778</v>
      </c>
      <c r="JM28" s="39">
        <v>16959</v>
      </c>
      <c r="JN28" s="39">
        <v>19660</v>
      </c>
      <c r="JO28" s="39">
        <v>25230</v>
      </c>
      <c r="JP28" s="39">
        <v>23909</v>
      </c>
      <c r="JQ28" s="39">
        <v>21726</v>
      </c>
      <c r="JR28" s="39">
        <v>20402</v>
      </c>
      <c r="JS28" s="39">
        <v>15372</v>
      </c>
      <c r="JT28" s="39">
        <v>16348</v>
      </c>
      <c r="JU28" s="39">
        <v>19187</v>
      </c>
      <c r="JV28" s="39">
        <v>23918</v>
      </c>
      <c r="JW28" s="39">
        <v>23163</v>
      </c>
      <c r="JX28" s="39">
        <v>20092</v>
      </c>
      <c r="JY28" s="39">
        <v>18623</v>
      </c>
      <c r="JZ28" s="39">
        <v>15225</v>
      </c>
      <c r="KA28" s="39">
        <v>16868</v>
      </c>
      <c r="KB28" s="39">
        <v>21462</v>
      </c>
      <c r="KC28" s="39">
        <v>24846</v>
      </c>
      <c r="KD28" s="39">
        <v>26094</v>
      </c>
      <c r="KE28" s="39">
        <v>21889</v>
      </c>
      <c r="KF28" s="39">
        <v>17887</v>
      </c>
      <c r="KG28" s="39">
        <v>18977</v>
      </c>
      <c r="KH28" s="39">
        <v>17596</v>
      </c>
      <c r="KI28" s="39">
        <v>21592</v>
      </c>
      <c r="KJ28" s="39">
        <v>25835</v>
      </c>
      <c r="KK28" s="39">
        <v>26360</v>
      </c>
      <c r="KL28" s="39">
        <v>22745</v>
      </c>
      <c r="KM28" s="39">
        <v>20765</v>
      </c>
      <c r="KN28" s="39">
        <v>18740</v>
      </c>
      <c r="KO28" s="39">
        <v>22466</v>
      </c>
      <c r="KP28" s="39">
        <v>24856</v>
      </c>
      <c r="KQ28" s="39">
        <v>26325</v>
      </c>
      <c r="KR28" s="39">
        <v>20102</v>
      </c>
      <c r="KS28" s="39">
        <v>22660</v>
      </c>
      <c r="KT28" s="39">
        <v>19937</v>
      </c>
      <c r="KU28" s="39">
        <v>16687</v>
      </c>
      <c r="KV28" s="39">
        <v>18787</v>
      </c>
      <c r="KW28" s="39">
        <v>20105</v>
      </c>
      <c r="KX28" s="39">
        <v>23327</v>
      </c>
      <c r="KY28" s="39">
        <v>20718</v>
      </c>
      <c r="KZ28" s="39">
        <v>17789</v>
      </c>
      <c r="LA28" s="39">
        <v>15822</v>
      </c>
      <c r="LB28" s="39">
        <v>13769</v>
      </c>
      <c r="LC28" s="39">
        <v>16107</v>
      </c>
      <c r="LD28" s="39">
        <v>20023</v>
      </c>
      <c r="LE28" s="39">
        <v>24757</v>
      </c>
      <c r="LF28" s="39">
        <v>23951</v>
      </c>
      <c r="LG28" s="39">
        <v>21988</v>
      </c>
      <c r="LH28" s="39">
        <v>21057</v>
      </c>
      <c r="LI28" s="39">
        <v>18233</v>
      </c>
      <c r="LJ28" s="39">
        <v>19006</v>
      </c>
      <c r="LK28" s="39">
        <v>23595</v>
      </c>
      <c r="LL28" s="39">
        <v>27335</v>
      </c>
      <c r="LM28" s="39">
        <v>27445</v>
      </c>
      <c r="LN28" s="39">
        <v>25520</v>
      </c>
      <c r="LO28" s="39">
        <v>24718</v>
      </c>
      <c r="LP28" s="39">
        <v>23951</v>
      </c>
      <c r="LQ28" s="39">
        <v>26784</v>
      </c>
      <c r="LR28" s="39">
        <v>28911</v>
      </c>
      <c r="LS28" s="39">
        <v>24797</v>
      </c>
      <c r="LT28" s="39">
        <v>24201</v>
      </c>
      <c r="LU28" s="39">
        <v>26913</v>
      </c>
      <c r="LV28" s="39">
        <v>25729</v>
      </c>
      <c r="LW28" s="39">
        <v>24750</v>
      </c>
      <c r="LX28" s="39">
        <v>24494</v>
      </c>
      <c r="LY28" s="39">
        <v>26688</v>
      </c>
      <c r="LZ28" s="39">
        <v>29222</v>
      </c>
      <c r="MA28" s="39">
        <v>27864</v>
      </c>
      <c r="MB28" s="39">
        <v>26509</v>
      </c>
      <c r="MC28" s="39">
        <v>23278</v>
      </c>
      <c r="MD28" s="39">
        <v>19730</v>
      </c>
      <c r="ME28" s="39">
        <v>18828</v>
      </c>
      <c r="MF28" s="39">
        <v>21670</v>
      </c>
      <c r="MG28" s="39">
        <v>22829</v>
      </c>
      <c r="MH28" s="39">
        <v>22103</v>
      </c>
      <c r="MI28" s="39">
        <v>19583</v>
      </c>
      <c r="MJ28" s="39">
        <v>19650</v>
      </c>
      <c r="MK28" s="39">
        <v>19690</v>
      </c>
      <c r="ML28" s="39">
        <v>23668</v>
      </c>
      <c r="MM28" s="39">
        <v>25806</v>
      </c>
      <c r="MN28" s="39">
        <v>18716</v>
      </c>
      <c r="MO28" s="39">
        <v>17845</v>
      </c>
      <c r="MP28" s="39">
        <v>22596</v>
      </c>
      <c r="MQ28" s="39">
        <v>22551</v>
      </c>
      <c r="MR28" s="39">
        <v>19415</v>
      </c>
      <c r="MS28" s="39">
        <v>20983</v>
      </c>
      <c r="MT28" s="39">
        <v>23138</v>
      </c>
      <c r="MU28" s="39">
        <v>25247</v>
      </c>
      <c r="MV28" s="39">
        <v>24684</v>
      </c>
      <c r="MW28" s="39">
        <v>23375</v>
      </c>
      <c r="MX28" s="39">
        <v>22541</v>
      </c>
      <c r="MY28" s="39">
        <v>20245</v>
      </c>
      <c r="MZ28" s="39">
        <v>22191</v>
      </c>
      <c r="NA28" s="39">
        <v>23772</v>
      </c>
      <c r="NB28" s="39">
        <v>23280</v>
      </c>
      <c r="NC28" s="39">
        <v>24034</v>
      </c>
      <c r="ND28" s="39">
        <v>21572</v>
      </c>
      <c r="NE28" s="39">
        <v>20251</v>
      </c>
      <c r="NF28" s="39">
        <v>21027</v>
      </c>
      <c r="NG28" s="39">
        <v>22104</v>
      </c>
      <c r="NH28" s="39">
        <v>19778</v>
      </c>
      <c r="NI28" s="39">
        <v>11591</v>
      </c>
      <c r="NJ28" s="39">
        <v>8500</v>
      </c>
      <c r="NK28" s="39">
        <v>12183</v>
      </c>
      <c r="NL28" s="39">
        <v>8660</v>
      </c>
      <c r="NM28" s="39">
        <v>6775</v>
      </c>
      <c r="NN28" s="39">
        <v>5502</v>
      </c>
      <c r="NO28" s="39">
        <v>4958</v>
      </c>
      <c r="NP28" s="39">
        <v>5122</v>
      </c>
      <c r="NQ28" s="39">
        <v>4272</v>
      </c>
      <c r="NR28" s="39">
        <v>4211</v>
      </c>
      <c r="NS28" s="39">
        <v>3431</v>
      </c>
      <c r="NT28" s="39">
        <v>2659</v>
      </c>
      <c r="NU28" s="39">
        <v>3246</v>
      </c>
      <c r="NV28" s="39">
        <v>3315</v>
      </c>
      <c r="NW28" s="39">
        <v>4368</v>
      </c>
      <c r="NX28" s="39">
        <v>3655</v>
      </c>
      <c r="NY28" s="39">
        <v>4061</v>
      </c>
      <c r="NZ28" s="39">
        <v>3141</v>
      </c>
      <c r="OA28" s="39">
        <v>2929</v>
      </c>
      <c r="OB28" s="39">
        <v>3504</v>
      </c>
      <c r="OC28" s="39">
        <v>3589</v>
      </c>
      <c r="OD28" s="39">
        <v>6037</v>
      </c>
      <c r="OE28" s="39">
        <v>4076</v>
      </c>
      <c r="OF28" s="39">
        <v>4965</v>
      </c>
      <c r="OG28" s="39">
        <v>4438</v>
      </c>
      <c r="OH28" s="39">
        <v>3974</v>
      </c>
      <c r="OI28" s="39">
        <v>4201</v>
      </c>
      <c r="OJ28" s="39">
        <v>4456</v>
      </c>
      <c r="OK28" s="39">
        <v>6833</v>
      </c>
      <c r="OL28" s="39">
        <v>5527</v>
      </c>
      <c r="OM28" s="39">
        <v>6110</v>
      </c>
      <c r="ON28" s="39">
        <v>5580</v>
      </c>
      <c r="OO28" s="39">
        <v>4218</v>
      </c>
      <c r="OP28" s="39">
        <v>5197</v>
      </c>
      <c r="OQ28" s="39">
        <v>5737</v>
      </c>
      <c r="OR28" s="39">
        <v>8025</v>
      </c>
      <c r="OS28" s="39">
        <v>6615</v>
      </c>
      <c r="OT28" s="39">
        <v>6773</v>
      </c>
      <c r="OU28" s="39">
        <v>6721</v>
      </c>
      <c r="OV28" s="39">
        <v>6098</v>
      </c>
      <c r="OW28" s="39">
        <v>8483</v>
      </c>
      <c r="OX28" s="39">
        <v>9756</v>
      </c>
      <c r="OY28" s="39">
        <v>10938</v>
      </c>
      <c r="OZ28" s="39">
        <v>7974</v>
      </c>
      <c r="PA28" s="39">
        <v>8487</v>
      </c>
      <c r="PB28" s="39">
        <v>9678</v>
      </c>
      <c r="PC28" s="39">
        <v>7521</v>
      </c>
      <c r="PD28" s="39">
        <v>8614</v>
      </c>
      <c r="PE28" s="39">
        <v>9534</v>
      </c>
      <c r="PF28" s="39">
        <v>11949</v>
      </c>
      <c r="PG28" s="39">
        <v>10955</v>
      </c>
      <c r="PH28" s="39">
        <v>10830</v>
      </c>
      <c r="PI28" s="39">
        <v>10741</v>
      </c>
      <c r="PJ28" s="39">
        <v>9442</v>
      </c>
      <c r="PK28" s="39">
        <v>11631</v>
      </c>
      <c r="PL28" s="39">
        <v>13260</v>
      </c>
      <c r="PM28" s="39">
        <v>14751</v>
      </c>
      <c r="PN28" s="39">
        <v>9329</v>
      </c>
      <c r="PO28" s="39">
        <v>11180</v>
      </c>
      <c r="PP28" s="39">
        <v>11433</v>
      </c>
      <c r="PQ28" s="39">
        <v>9309</v>
      </c>
      <c r="PR28" s="39">
        <v>10925</v>
      </c>
      <c r="PS28" s="39">
        <v>12483</v>
      </c>
      <c r="PT28" s="39">
        <v>15543</v>
      </c>
      <c r="PU28" s="39">
        <v>14475</v>
      </c>
      <c r="PV28" s="39">
        <v>13731</v>
      </c>
      <c r="PW28" s="81">
        <v>13227</v>
      </c>
      <c r="PX28" s="79">
        <v>11291</v>
      </c>
      <c r="PY28" s="79">
        <v>13100</v>
      </c>
      <c r="PZ28" s="79">
        <v>14266</v>
      </c>
      <c r="QA28" s="79">
        <v>16892</v>
      </c>
      <c r="QB28" s="79">
        <v>14804</v>
      </c>
      <c r="QC28" s="79">
        <v>14751</v>
      </c>
      <c r="QD28" s="79">
        <v>14393</v>
      </c>
      <c r="QE28" s="79">
        <v>12072</v>
      </c>
      <c r="QF28" s="79">
        <v>13356</v>
      </c>
      <c r="QG28" s="79">
        <v>15875</v>
      </c>
      <c r="QH28" s="79">
        <v>18284</v>
      </c>
      <c r="QI28" s="79">
        <v>16789</v>
      </c>
      <c r="QJ28" s="79">
        <v>15933</v>
      </c>
      <c r="QK28" s="79">
        <v>15332</v>
      </c>
      <c r="QL28" s="79">
        <v>13682</v>
      </c>
      <c r="QM28" s="79">
        <v>15420</v>
      </c>
      <c r="QN28" s="79">
        <v>17432</v>
      </c>
      <c r="QO28" s="79">
        <v>19199</v>
      </c>
      <c r="QP28" s="79">
        <v>18661</v>
      </c>
      <c r="QQ28" s="79">
        <v>17532</v>
      </c>
      <c r="QR28" s="79">
        <v>15769</v>
      </c>
      <c r="QS28" s="79">
        <v>13708</v>
      </c>
      <c r="QT28" s="79">
        <v>14953</v>
      </c>
      <c r="QU28" s="79">
        <v>21280</v>
      </c>
      <c r="QV28" s="79">
        <v>23055</v>
      </c>
      <c r="QW28" s="79">
        <v>23372</v>
      </c>
      <c r="QX28" s="79">
        <v>20377</v>
      </c>
      <c r="QY28" s="79">
        <v>19408</v>
      </c>
      <c r="QZ28" s="79">
        <v>20488</v>
      </c>
      <c r="RA28" s="79">
        <v>22133</v>
      </c>
      <c r="RB28" s="79">
        <v>24748</v>
      </c>
      <c r="RC28" s="79">
        <v>22731</v>
      </c>
      <c r="RD28" s="79">
        <v>21807</v>
      </c>
      <c r="RE28" s="79">
        <v>18488</v>
      </c>
      <c r="RF28" s="79">
        <v>16212</v>
      </c>
      <c r="RG28" s="79">
        <v>13176</v>
      </c>
      <c r="RH28" s="79">
        <v>10440</v>
      </c>
      <c r="RI28" s="79">
        <v>9831</v>
      </c>
      <c r="RJ28" s="79">
        <v>7643</v>
      </c>
      <c r="RK28" s="79">
        <v>6661</v>
      </c>
      <c r="RL28" s="79">
        <v>7343</v>
      </c>
      <c r="RM28" s="79">
        <v>5286</v>
      </c>
      <c r="RN28" s="79">
        <v>5078</v>
      </c>
      <c r="RO28" s="79">
        <v>4049</v>
      </c>
      <c r="RP28" s="79">
        <v>3777</v>
      </c>
      <c r="RQ28" s="79">
        <v>3826</v>
      </c>
      <c r="RR28" s="79">
        <v>3263</v>
      </c>
      <c r="RS28" s="79">
        <v>4194</v>
      </c>
      <c r="RT28" s="79">
        <v>3252</v>
      </c>
      <c r="RU28" s="79">
        <v>2260</v>
      </c>
      <c r="RV28" s="79">
        <v>2432</v>
      </c>
      <c r="RW28" s="79">
        <v>2737</v>
      </c>
      <c r="RX28" s="79">
        <v>3651</v>
      </c>
      <c r="RY28" s="79">
        <v>2899</v>
      </c>
      <c r="RZ28" s="79">
        <v>2613</v>
      </c>
      <c r="SA28" s="79">
        <v>1897</v>
      </c>
      <c r="SB28" s="79">
        <v>1915</v>
      </c>
      <c r="SC28" s="79">
        <v>1853</v>
      </c>
      <c r="SD28" s="79">
        <v>1406</v>
      </c>
      <c r="SE28" s="79">
        <v>2615</v>
      </c>
      <c r="SF28" s="79">
        <v>2380</v>
      </c>
      <c r="SG28" s="79">
        <v>2553</v>
      </c>
      <c r="SH28" s="79">
        <v>2543</v>
      </c>
      <c r="SI28" s="79">
        <v>1132</v>
      </c>
      <c r="SJ28" s="79">
        <v>1882</v>
      </c>
      <c r="SK28" s="79">
        <v>1359</v>
      </c>
      <c r="SL28" s="79">
        <v>3133</v>
      </c>
      <c r="SM28" s="79">
        <v>2290</v>
      </c>
      <c r="SN28" s="79">
        <v>3552</v>
      </c>
      <c r="SO28" s="79">
        <v>2242</v>
      </c>
      <c r="SP28" s="79">
        <v>1066</v>
      </c>
      <c r="SQ28" s="79">
        <v>2151</v>
      </c>
      <c r="SR28" s="79">
        <v>1692</v>
      </c>
      <c r="SS28" s="79">
        <v>3548</v>
      </c>
      <c r="ST28" s="79">
        <v>1793</v>
      </c>
      <c r="SU28" s="79">
        <v>3322</v>
      </c>
      <c r="SV28" s="79">
        <v>2521</v>
      </c>
      <c r="SW28" s="79">
        <v>1443</v>
      </c>
      <c r="SX28" s="79">
        <v>2608</v>
      </c>
      <c r="SY28" s="79">
        <v>1528</v>
      </c>
      <c r="SZ28" s="79">
        <v>3961</v>
      </c>
      <c r="TA28" s="79">
        <v>1989</v>
      </c>
      <c r="TB28" s="79">
        <v>3808</v>
      </c>
      <c r="TC28" s="79">
        <v>2855</v>
      </c>
      <c r="TD28" s="79">
        <v>2302</v>
      </c>
      <c r="TE28" s="79">
        <v>4141</v>
      </c>
      <c r="TF28" s="79">
        <v>2660</v>
      </c>
      <c r="TG28" s="79">
        <v>3020</v>
      </c>
      <c r="TH28" s="79">
        <v>2684</v>
      </c>
      <c r="TI28" s="79">
        <v>4569</v>
      </c>
      <c r="TJ28" s="79">
        <v>3142</v>
      </c>
      <c r="TK28" s="79">
        <v>2010</v>
      </c>
      <c r="TL28" s="79">
        <v>3109</v>
      </c>
      <c r="TM28" s="79">
        <v>2769</v>
      </c>
      <c r="TN28" s="79">
        <v>4848</v>
      </c>
      <c r="TO28" s="79">
        <v>2606</v>
      </c>
      <c r="TP28" s="79">
        <v>4759</v>
      </c>
      <c r="TQ28" s="79">
        <v>3494</v>
      </c>
      <c r="TR28" s="79">
        <v>2028</v>
      </c>
      <c r="TS28" s="79">
        <v>4807</v>
      </c>
      <c r="TT28" s="79">
        <v>3515</v>
      </c>
      <c r="TU28" s="79">
        <v>6038</v>
      </c>
      <c r="TV28" s="79">
        <v>3310</v>
      </c>
      <c r="TW28" s="79">
        <v>5301</v>
      </c>
      <c r="TX28" s="79">
        <v>4046</v>
      </c>
      <c r="TY28" s="79">
        <v>2877</v>
      </c>
      <c r="TZ28" s="79">
        <v>4683</v>
      </c>
      <c r="UA28" s="79">
        <v>3437</v>
      </c>
      <c r="UB28" s="79">
        <v>5913</v>
      </c>
      <c r="UC28" s="79">
        <v>3694</v>
      </c>
      <c r="UD28" s="79">
        <v>5250</v>
      </c>
      <c r="UE28" s="79">
        <v>4069</v>
      </c>
      <c r="UF28" s="79">
        <v>2322</v>
      </c>
      <c r="UG28" s="79">
        <v>4142</v>
      </c>
      <c r="UH28" s="79">
        <v>3538</v>
      </c>
      <c r="UI28" s="79">
        <v>4478</v>
      </c>
      <c r="UJ28" s="79">
        <v>3122</v>
      </c>
      <c r="UK28" s="79">
        <v>4177</v>
      </c>
      <c r="UL28" s="79">
        <v>2960</v>
      </c>
      <c r="UM28" s="79">
        <v>1943</v>
      </c>
      <c r="UN28" s="79">
        <v>2905</v>
      </c>
      <c r="UO28" s="79">
        <v>2469</v>
      </c>
      <c r="UP28" s="79">
        <v>4038</v>
      </c>
      <c r="UQ28" s="79">
        <v>2533</v>
      </c>
      <c r="UR28" s="79">
        <v>3383</v>
      </c>
      <c r="US28" s="79">
        <v>1461</v>
      </c>
      <c r="UT28" s="79">
        <v>972</v>
      </c>
      <c r="UU28" s="79">
        <v>1336</v>
      </c>
      <c r="UV28" s="79">
        <v>1056</v>
      </c>
      <c r="UW28" s="79">
        <v>1252</v>
      </c>
      <c r="UX28" s="79">
        <v>664</v>
      </c>
      <c r="UY28" s="79">
        <v>1832</v>
      </c>
      <c r="UZ28" s="79">
        <v>1422</v>
      </c>
      <c r="VA28" s="79">
        <v>1707</v>
      </c>
      <c r="VB28" s="79">
        <v>2</v>
      </c>
      <c r="VC28" s="79">
        <v>0</v>
      </c>
      <c r="VD28" s="79">
        <v>2</v>
      </c>
      <c r="VE28" s="79">
        <v>5</v>
      </c>
      <c r="VF28" s="79">
        <v>1</v>
      </c>
      <c r="VG28" s="79">
        <v>1</v>
      </c>
      <c r="VH28" s="79">
        <v>2</v>
      </c>
      <c r="VI28" s="79">
        <v>5</v>
      </c>
    </row>
    <row r="29" spans="1:581" ht="15" customHeight="1" x14ac:dyDescent="0.2">
      <c r="A29" s="18" t="s">
        <v>6</v>
      </c>
      <c r="B29" s="18" t="s">
        <v>46</v>
      </c>
      <c r="C29" s="18" t="s">
        <v>7</v>
      </c>
      <c r="D29" s="18" t="s">
        <v>8</v>
      </c>
      <c r="E29" s="18" t="s">
        <v>47</v>
      </c>
      <c r="F29" s="18" t="s">
        <v>50</v>
      </c>
      <c r="G29" s="37">
        <v>32892</v>
      </c>
      <c r="H29" s="37">
        <v>34471</v>
      </c>
      <c r="I29" s="37">
        <v>33456</v>
      </c>
      <c r="J29" s="37">
        <v>35552</v>
      </c>
      <c r="K29" s="37">
        <v>33986</v>
      </c>
      <c r="L29" s="37">
        <v>34184</v>
      </c>
      <c r="M29" s="37">
        <v>34391</v>
      </c>
      <c r="N29" s="37">
        <v>31103</v>
      </c>
      <c r="O29" s="37">
        <v>31957</v>
      </c>
      <c r="P29" s="37">
        <v>32137</v>
      </c>
      <c r="Q29" s="37">
        <v>29935</v>
      </c>
      <c r="R29" s="37">
        <v>32030</v>
      </c>
      <c r="S29" s="37">
        <v>31854</v>
      </c>
      <c r="T29" s="37">
        <v>31096</v>
      </c>
      <c r="U29" s="37">
        <v>30779</v>
      </c>
      <c r="V29" s="37">
        <v>32543</v>
      </c>
      <c r="W29" s="37">
        <v>32951</v>
      </c>
      <c r="X29" s="37">
        <v>32997</v>
      </c>
      <c r="Y29" s="37">
        <v>32678</v>
      </c>
      <c r="Z29" s="37">
        <v>33331</v>
      </c>
      <c r="AA29" s="37">
        <v>32382</v>
      </c>
      <c r="AB29" s="37">
        <v>31327</v>
      </c>
      <c r="AC29" s="37">
        <v>32727</v>
      </c>
      <c r="AD29" s="37">
        <v>31870</v>
      </c>
      <c r="AE29" s="37">
        <v>31689</v>
      </c>
      <c r="AF29" s="37">
        <v>32834</v>
      </c>
      <c r="AG29" s="37">
        <v>33083</v>
      </c>
      <c r="AH29" s="37">
        <v>33229</v>
      </c>
      <c r="AI29" s="37">
        <v>31672</v>
      </c>
      <c r="AJ29" s="37">
        <v>31153</v>
      </c>
      <c r="AK29" s="37">
        <v>31255</v>
      </c>
      <c r="AL29" s="37">
        <v>29685</v>
      </c>
      <c r="AM29" s="37">
        <v>28300</v>
      </c>
      <c r="AN29" s="37">
        <v>27113</v>
      </c>
      <c r="AO29" s="37">
        <v>26805</v>
      </c>
      <c r="AP29" s="37">
        <v>25891</v>
      </c>
      <c r="AQ29" s="37">
        <v>26830</v>
      </c>
      <c r="AR29" s="37">
        <v>28107</v>
      </c>
      <c r="AS29" s="37">
        <v>27142</v>
      </c>
      <c r="AT29" s="37">
        <v>26168</v>
      </c>
      <c r="AU29" s="37">
        <v>31745</v>
      </c>
      <c r="AV29" s="37">
        <v>29317</v>
      </c>
      <c r="AW29" s="37">
        <v>27197</v>
      </c>
      <c r="AX29" s="37">
        <v>27708</v>
      </c>
      <c r="AY29" s="37">
        <v>28472</v>
      </c>
      <c r="AZ29" s="37">
        <v>29504</v>
      </c>
      <c r="BA29" s="37">
        <v>30203</v>
      </c>
      <c r="BB29" s="37">
        <v>29049</v>
      </c>
      <c r="BC29" s="37">
        <v>27114</v>
      </c>
      <c r="BD29" s="37">
        <v>25683</v>
      </c>
      <c r="BE29" s="37">
        <v>27531</v>
      </c>
      <c r="BF29" s="37">
        <v>28587</v>
      </c>
      <c r="BG29" s="37">
        <v>28301</v>
      </c>
      <c r="BH29" s="37">
        <v>29744</v>
      </c>
      <c r="BI29" s="37">
        <v>29771</v>
      </c>
      <c r="BJ29" s="37">
        <v>26553</v>
      </c>
      <c r="BK29" s="37">
        <v>26081</v>
      </c>
      <c r="BL29" s="37">
        <v>26965</v>
      </c>
      <c r="BM29" s="37">
        <v>26836</v>
      </c>
      <c r="BN29" s="37">
        <v>26103</v>
      </c>
      <c r="BO29" s="38">
        <v>27344</v>
      </c>
      <c r="BP29" s="38">
        <v>24655</v>
      </c>
      <c r="BQ29" s="38">
        <v>22110</v>
      </c>
      <c r="BR29" s="38">
        <v>21081</v>
      </c>
      <c r="BS29" s="38">
        <v>21629</v>
      </c>
      <c r="BT29" s="38">
        <v>23656</v>
      </c>
      <c r="BU29" s="38">
        <v>22854</v>
      </c>
      <c r="BV29" s="38">
        <v>23510</v>
      </c>
      <c r="BW29" s="38">
        <v>21959</v>
      </c>
      <c r="BX29" s="38">
        <v>19106</v>
      </c>
      <c r="BY29" s="38">
        <v>18514</v>
      </c>
      <c r="BZ29" s="38">
        <v>19507</v>
      </c>
      <c r="CA29" s="38">
        <v>20559</v>
      </c>
      <c r="CB29" s="38">
        <v>19377</v>
      </c>
      <c r="CC29" s="38">
        <v>21829</v>
      </c>
      <c r="CD29" s="38">
        <v>19992</v>
      </c>
      <c r="CE29" s="38">
        <v>17727</v>
      </c>
      <c r="CF29" s="38">
        <v>16809</v>
      </c>
      <c r="CG29" s="38">
        <v>15880</v>
      </c>
      <c r="CH29" s="38">
        <v>15975</v>
      </c>
      <c r="CI29" s="38">
        <v>14355</v>
      </c>
      <c r="CJ29" s="38">
        <v>14209</v>
      </c>
      <c r="CK29" s="38">
        <v>12374</v>
      </c>
      <c r="CL29" s="38">
        <v>10566</v>
      </c>
      <c r="CM29" s="38">
        <v>11093</v>
      </c>
      <c r="CN29" s="38">
        <v>6277</v>
      </c>
      <c r="CO29" s="38">
        <v>4624</v>
      </c>
      <c r="CP29" s="38">
        <v>4339</v>
      </c>
      <c r="CQ29" s="38">
        <v>3476</v>
      </c>
      <c r="CR29" s="38">
        <v>4035</v>
      </c>
      <c r="CS29" s="38">
        <v>4541</v>
      </c>
      <c r="CT29" s="38">
        <v>1263</v>
      </c>
      <c r="CU29" s="38">
        <v>1254</v>
      </c>
      <c r="CV29" s="38">
        <v>1446</v>
      </c>
      <c r="CW29" s="38">
        <v>1084</v>
      </c>
      <c r="CX29" s="38">
        <v>1206</v>
      </c>
      <c r="CY29" s="38">
        <v>1280</v>
      </c>
      <c r="CZ29" s="38">
        <v>700</v>
      </c>
      <c r="DA29" s="38">
        <v>610</v>
      </c>
      <c r="DB29" s="38">
        <v>643</v>
      </c>
      <c r="DC29" s="38">
        <v>323</v>
      </c>
      <c r="DD29" s="39">
        <v>326</v>
      </c>
      <c r="DE29" s="39">
        <v>282</v>
      </c>
      <c r="DF29" s="39">
        <v>314</v>
      </c>
      <c r="DG29" s="39">
        <v>221</v>
      </c>
      <c r="DH29" s="39">
        <v>393</v>
      </c>
      <c r="DI29" s="39">
        <v>330</v>
      </c>
      <c r="DJ29" s="39">
        <v>396</v>
      </c>
      <c r="DK29" s="39">
        <v>246</v>
      </c>
      <c r="DL29" s="39">
        <v>341</v>
      </c>
      <c r="DM29" s="39">
        <v>327</v>
      </c>
      <c r="DN29" s="39">
        <v>294</v>
      </c>
      <c r="DO29" s="39">
        <v>349</v>
      </c>
      <c r="DP29" s="39">
        <v>262</v>
      </c>
      <c r="DQ29" s="39">
        <v>506</v>
      </c>
      <c r="DR29" s="39">
        <v>402</v>
      </c>
      <c r="DS29" s="39">
        <v>507</v>
      </c>
      <c r="DT29" s="39">
        <v>430</v>
      </c>
      <c r="DU29" s="39">
        <v>349</v>
      </c>
      <c r="DV29" s="39">
        <v>332</v>
      </c>
      <c r="DW29" s="39">
        <v>434</v>
      </c>
      <c r="DX29" s="39">
        <v>1706</v>
      </c>
      <c r="DY29" s="39">
        <v>1415</v>
      </c>
      <c r="DZ29" s="39">
        <v>1512</v>
      </c>
      <c r="EA29" s="39">
        <v>1419</v>
      </c>
      <c r="EB29" s="39">
        <v>1429</v>
      </c>
      <c r="EC29" s="39">
        <v>1403</v>
      </c>
      <c r="ED29" s="39">
        <v>1142</v>
      </c>
      <c r="EE29" s="39">
        <v>1548</v>
      </c>
      <c r="EF29" s="39">
        <v>1341</v>
      </c>
      <c r="EG29" s="39">
        <v>1420</v>
      </c>
      <c r="EH29" s="39">
        <v>1440</v>
      </c>
      <c r="EI29" s="39">
        <v>1415</v>
      </c>
      <c r="EJ29" s="39">
        <v>1422</v>
      </c>
      <c r="EK29" s="39">
        <v>1421</v>
      </c>
      <c r="EL29" s="39">
        <v>1549</v>
      </c>
      <c r="EM29" s="39">
        <v>1522</v>
      </c>
      <c r="EN29" s="39">
        <v>1587</v>
      </c>
      <c r="EO29" s="39">
        <v>1670</v>
      </c>
      <c r="EP29" s="39">
        <v>1635</v>
      </c>
      <c r="EQ29" s="39">
        <v>1567</v>
      </c>
      <c r="ER29" s="39">
        <v>1598</v>
      </c>
      <c r="ES29" s="39">
        <v>1732</v>
      </c>
      <c r="ET29" s="39">
        <v>1731</v>
      </c>
      <c r="EU29" s="39">
        <v>1775</v>
      </c>
      <c r="EV29" s="39">
        <v>1760</v>
      </c>
      <c r="EW29" s="39">
        <v>1811</v>
      </c>
      <c r="EX29" s="39">
        <v>1690</v>
      </c>
      <c r="EY29" s="39">
        <v>1730</v>
      </c>
      <c r="EZ29" s="39">
        <v>1896</v>
      </c>
      <c r="FA29" s="39">
        <v>1864</v>
      </c>
      <c r="FB29" s="39">
        <v>1805</v>
      </c>
      <c r="FC29" s="39">
        <v>3351</v>
      </c>
      <c r="FD29" s="39">
        <v>3079</v>
      </c>
      <c r="FE29" s="39">
        <v>3232</v>
      </c>
      <c r="FF29" s="39">
        <v>2887</v>
      </c>
      <c r="FG29" s="39">
        <v>3304</v>
      </c>
      <c r="FH29" s="39">
        <v>3188</v>
      </c>
      <c r="FI29" s="39">
        <v>3709</v>
      </c>
      <c r="FJ29" s="39">
        <v>3438</v>
      </c>
      <c r="FK29" s="39">
        <v>3131</v>
      </c>
      <c r="FL29" s="39">
        <v>3327</v>
      </c>
      <c r="FM29" s="39">
        <v>3355</v>
      </c>
      <c r="FN29" s="39">
        <v>3509</v>
      </c>
      <c r="FO29" s="39">
        <v>3599</v>
      </c>
      <c r="FP29" s="39">
        <v>3577</v>
      </c>
      <c r="FQ29" s="39">
        <v>3762</v>
      </c>
      <c r="FR29" s="39">
        <v>4505</v>
      </c>
      <c r="FS29" s="39">
        <v>4069</v>
      </c>
      <c r="FT29" s="39">
        <v>4496</v>
      </c>
      <c r="FU29" s="39">
        <v>5921</v>
      </c>
      <c r="FV29" s="39">
        <v>5762</v>
      </c>
      <c r="FW29" s="39">
        <v>6536</v>
      </c>
      <c r="FX29" s="39">
        <v>6066</v>
      </c>
      <c r="FY29" s="39">
        <v>6124</v>
      </c>
      <c r="FZ29" s="39">
        <v>5987</v>
      </c>
      <c r="GA29" s="39">
        <v>6677</v>
      </c>
      <c r="GB29" s="39">
        <v>7166</v>
      </c>
      <c r="GC29" s="39">
        <v>7353</v>
      </c>
      <c r="GD29" s="39">
        <v>7927</v>
      </c>
      <c r="GE29" s="39">
        <v>7303</v>
      </c>
      <c r="GF29" s="39">
        <v>7217</v>
      </c>
      <c r="GG29" s="39">
        <v>7912</v>
      </c>
      <c r="GH29" s="39">
        <v>8065</v>
      </c>
      <c r="GI29" s="39">
        <v>10743</v>
      </c>
      <c r="GJ29" s="39">
        <v>9473</v>
      </c>
      <c r="GK29" s="39">
        <v>8540</v>
      </c>
      <c r="GL29" s="39">
        <v>12002</v>
      </c>
      <c r="GM29" s="39">
        <v>12787</v>
      </c>
      <c r="GN29" s="39">
        <v>10551</v>
      </c>
      <c r="GO29" s="39">
        <v>8895</v>
      </c>
      <c r="GP29" s="39">
        <v>9572</v>
      </c>
      <c r="GQ29" s="39">
        <v>9400</v>
      </c>
      <c r="GR29" s="39">
        <v>11248</v>
      </c>
      <c r="GS29" s="39">
        <v>8813</v>
      </c>
      <c r="GT29" s="39">
        <v>8203</v>
      </c>
      <c r="GU29" s="39">
        <v>8256</v>
      </c>
      <c r="GV29" s="39">
        <v>8526</v>
      </c>
      <c r="GW29" s="39">
        <v>10197</v>
      </c>
      <c r="GX29" s="39">
        <v>8721</v>
      </c>
      <c r="GY29" s="39">
        <v>11323</v>
      </c>
      <c r="GZ29" s="39">
        <v>9943</v>
      </c>
      <c r="HA29" s="39">
        <v>8579</v>
      </c>
      <c r="HB29" s="39">
        <v>9182</v>
      </c>
      <c r="HC29" s="39">
        <v>9816</v>
      </c>
      <c r="HD29" s="39">
        <v>13534</v>
      </c>
      <c r="HE29" s="39">
        <v>11679</v>
      </c>
      <c r="HF29" s="39">
        <v>10422</v>
      </c>
      <c r="HG29" s="39">
        <v>14370</v>
      </c>
      <c r="HH29" s="39">
        <v>17100</v>
      </c>
      <c r="HI29" s="39">
        <v>15250</v>
      </c>
      <c r="HJ29" s="39">
        <v>12868</v>
      </c>
      <c r="HK29" s="39">
        <v>13439</v>
      </c>
      <c r="HL29" s="39">
        <v>14326</v>
      </c>
      <c r="HM29" s="39">
        <v>18203</v>
      </c>
      <c r="HN29" s="39">
        <v>14869</v>
      </c>
      <c r="HO29" s="39">
        <v>12415</v>
      </c>
      <c r="HP29" s="39">
        <v>12154</v>
      </c>
      <c r="HQ29" s="39">
        <v>12153</v>
      </c>
      <c r="HR29" s="39">
        <v>15431</v>
      </c>
      <c r="HS29" s="39">
        <v>13205</v>
      </c>
      <c r="HT29" s="39">
        <v>18108</v>
      </c>
      <c r="HU29" s="39">
        <v>14643</v>
      </c>
      <c r="HV29" s="39">
        <v>11926</v>
      </c>
      <c r="HW29" s="39">
        <v>13110</v>
      </c>
      <c r="HX29" s="39">
        <v>11559</v>
      </c>
      <c r="HY29" s="39">
        <v>13222</v>
      </c>
      <c r="HZ29" s="39">
        <v>13873</v>
      </c>
      <c r="IA29" s="39">
        <v>18484</v>
      </c>
      <c r="IB29" s="39">
        <v>14304</v>
      </c>
      <c r="IC29" s="39">
        <v>11654</v>
      </c>
      <c r="ID29" s="39">
        <v>11785</v>
      </c>
      <c r="IE29" s="39">
        <v>12786</v>
      </c>
      <c r="IF29" s="39">
        <v>15944</v>
      </c>
      <c r="IG29" s="39">
        <v>13390</v>
      </c>
      <c r="IH29" s="39">
        <v>19309</v>
      </c>
      <c r="II29" s="39">
        <v>15137</v>
      </c>
      <c r="IJ29" s="39">
        <v>12318</v>
      </c>
      <c r="IK29" s="39">
        <v>11815</v>
      </c>
      <c r="IL29" s="39">
        <v>12255</v>
      </c>
      <c r="IM29" s="39">
        <v>15506</v>
      </c>
      <c r="IN29" s="39">
        <v>12082</v>
      </c>
      <c r="IO29" s="39">
        <v>19167</v>
      </c>
      <c r="IP29" s="39">
        <v>14680</v>
      </c>
      <c r="IQ29" s="39">
        <v>11571</v>
      </c>
      <c r="IR29" s="39">
        <v>11353</v>
      </c>
      <c r="IS29" s="39">
        <v>15888</v>
      </c>
      <c r="IT29" s="39">
        <v>16268</v>
      </c>
      <c r="IU29" s="39">
        <v>13789</v>
      </c>
      <c r="IV29" s="39">
        <v>20543</v>
      </c>
      <c r="IW29" s="39">
        <v>23360</v>
      </c>
      <c r="IX29" s="39">
        <v>18274</v>
      </c>
      <c r="IY29" s="39">
        <v>14962</v>
      </c>
      <c r="IZ29" s="39">
        <v>13972</v>
      </c>
      <c r="JA29" s="39">
        <v>15247</v>
      </c>
      <c r="JB29" s="39">
        <v>15198</v>
      </c>
      <c r="JC29" s="39">
        <v>22601</v>
      </c>
      <c r="JD29" s="39">
        <v>17535</v>
      </c>
      <c r="JE29" s="39">
        <v>14361</v>
      </c>
      <c r="JF29" s="39">
        <v>13316</v>
      </c>
      <c r="JG29" s="39">
        <v>13717</v>
      </c>
      <c r="JH29" s="39">
        <v>16772</v>
      </c>
      <c r="JI29" s="39">
        <v>15679</v>
      </c>
      <c r="JJ29" s="39">
        <v>22715</v>
      </c>
      <c r="JK29" s="39">
        <v>18356</v>
      </c>
      <c r="JL29" s="39">
        <v>15141</v>
      </c>
      <c r="JM29" s="39">
        <v>13924</v>
      </c>
      <c r="JN29" s="39">
        <v>14618</v>
      </c>
      <c r="JO29" s="39">
        <v>18521</v>
      </c>
      <c r="JP29" s="39">
        <v>16459</v>
      </c>
      <c r="JQ29" s="39">
        <v>22566</v>
      </c>
      <c r="JR29" s="39">
        <v>19436</v>
      </c>
      <c r="JS29" s="39">
        <v>14917</v>
      </c>
      <c r="JT29" s="39">
        <v>14493</v>
      </c>
      <c r="JU29" s="39">
        <v>13256</v>
      </c>
      <c r="JV29" s="39">
        <v>15056</v>
      </c>
      <c r="JW29" s="39">
        <v>14027</v>
      </c>
      <c r="JX29" s="39">
        <v>21808</v>
      </c>
      <c r="JY29" s="39">
        <v>17654</v>
      </c>
      <c r="JZ29" s="39">
        <v>14246</v>
      </c>
      <c r="KA29" s="39">
        <v>14039</v>
      </c>
      <c r="KB29" s="39">
        <v>15415</v>
      </c>
      <c r="KC29" s="39">
        <v>17899</v>
      </c>
      <c r="KD29" s="39">
        <v>16550</v>
      </c>
      <c r="KE29" s="39">
        <v>18701</v>
      </c>
      <c r="KF29" s="39">
        <v>17773</v>
      </c>
      <c r="KG29" s="39">
        <v>21995</v>
      </c>
      <c r="KH29" s="39">
        <v>19930</v>
      </c>
      <c r="KI29" s="39">
        <v>17848</v>
      </c>
      <c r="KJ29" s="39">
        <v>18086</v>
      </c>
      <c r="KK29" s="39">
        <v>19166</v>
      </c>
      <c r="KL29" s="39">
        <v>24479</v>
      </c>
      <c r="KM29" s="39">
        <v>21970</v>
      </c>
      <c r="KN29" s="39">
        <v>17706</v>
      </c>
      <c r="KO29" s="39">
        <v>18052</v>
      </c>
      <c r="KP29" s="39">
        <v>19543</v>
      </c>
      <c r="KQ29" s="39">
        <v>18548</v>
      </c>
      <c r="KR29" s="39">
        <v>20986</v>
      </c>
      <c r="KS29" s="39">
        <v>28001</v>
      </c>
      <c r="KT29" s="39">
        <v>24279</v>
      </c>
      <c r="KU29" s="39">
        <v>19558</v>
      </c>
      <c r="KV29" s="39">
        <v>17161</v>
      </c>
      <c r="KW29" s="39">
        <v>16141</v>
      </c>
      <c r="KX29" s="39">
        <v>17626</v>
      </c>
      <c r="KY29" s="39">
        <v>17279</v>
      </c>
      <c r="KZ29" s="39">
        <v>23463</v>
      </c>
      <c r="LA29" s="39">
        <v>19676</v>
      </c>
      <c r="LB29" s="39">
        <v>16990</v>
      </c>
      <c r="LC29" s="39">
        <v>15706</v>
      </c>
      <c r="LD29" s="39">
        <v>15708</v>
      </c>
      <c r="LE29" s="39">
        <v>19261</v>
      </c>
      <c r="LF29" s="39">
        <v>18899</v>
      </c>
      <c r="LG29" s="39">
        <v>25620</v>
      </c>
      <c r="LH29" s="39">
        <v>23004</v>
      </c>
      <c r="LI29" s="39">
        <v>18947</v>
      </c>
      <c r="LJ29" s="39">
        <v>17509</v>
      </c>
      <c r="LK29" s="39">
        <v>18836</v>
      </c>
      <c r="LL29" s="39">
        <v>23068</v>
      </c>
      <c r="LM29" s="39">
        <v>24400</v>
      </c>
      <c r="LN29" s="39">
        <v>28544</v>
      </c>
      <c r="LO29" s="39">
        <v>27397</v>
      </c>
      <c r="LP29" s="39">
        <v>24338</v>
      </c>
      <c r="LQ29" s="39">
        <v>26193</v>
      </c>
      <c r="LR29" s="39">
        <v>26400</v>
      </c>
      <c r="LS29" s="39">
        <v>25214</v>
      </c>
      <c r="LT29" s="39">
        <v>26877</v>
      </c>
      <c r="LU29" s="39">
        <v>31249</v>
      </c>
      <c r="LV29" s="39">
        <v>28447</v>
      </c>
      <c r="LW29" s="39">
        <v>26766</v>
      </c>
      <c r="LX29" s="39">
        <v>26045</v>
      </c>
      <c r="LY29" s="39">
        <v>26021</v>
      </c>
      <c r="LZ29" s="39">
        <v>28143</v>
      </c>
      <c r="MA29" s="39">
        <v>27501</v>
      </c>
      <c r="MB29" s="39">
        <v>30305</v>
      </c>
      <c r="MC29" s="39">
        <v>27839</v>
      </c>
      <c r="MD29" s="39">
        <v>23566</v>
      </c>
      <c r="ME29" s="39">
        <v>19134</v>
      </c>
      <c r="MF29" s="39">
        <v>17681</v>
      </c>
      <c r="MG29" s="39">
        <v>18512</v>
      </c>
      <c r="MH29" s="39">
        <v>17122</v>
      </c>
      <c r="MI29" s="39">
        <v>20336</v>
      </c>
      <c r="MJ29" s="39">
        <v>23312</v>
      </c>
      <c r="MK29" s="39">
        <v>19720</v>
      </c>
      <c r="ML29" s="39">
        <v>20289</v>
      </c>
      <c r="MM29" s="39">
        <v>21364</v>
      </c>
      <c r="MN29" s="39">
        <v>21155</v>
      </c>
      <c r="MO29" s="39">
        <v>23609</v>
      </c>
      <c r="MP29" s="39">
        <v>26002</v>
      </c>
      <c r="MQ29" s="39">
        <v>22556</v>
      </c>
      <c r="MR29" s="39">
        <v>19187</v>
      </c>
      <c r="MS29" s="39">
        <v>17830</v>
      </c>
      <c r="MT29" s="39">
        <v>19110</v>
      </c>
      <c r="MU29" s="39">
        <v>20518</v>
      </c>
      <c r="MV29" s="39">
        <v>19839</v>
      </c>
      <c r="MW29" s="39">
        <v>24299</v>
      </c>
      <c r="MX29" s="39">
        <v>21876</v>
      </c>
      <c r="MY29" s="39">
        <v>19992</v>
      </c>
      <c r="MZ29" s="39">
        <v>18866</v>
      </c>
      <c r="NA29" s="39">
        <v>17076</v>
      </c>
      <c r="NB29" s="39">
        <v>15234</v>
      </c>
      <c r="NC29" s="39">
        <v>15966</v>
      </c>
      <c r="ND29" s="39">
        <v>18440</v>
      </c>
      <c r="NE29" s="39">
        <v>17444</v>
      </c>
      <c r="NF29" s="39">
        <v>16961</v>
      </c>
      <c r="NG29" s="39">
        <v>17054</v>
      </c>
      <c r="NH29" s="39">
        <v>13509</v>
      </c>
      <c r="NI29" s="39">
        <v>16787</v>
      </c>
      <c r="NJ29" s="39">
        <v>22839</v>
      </c>
      <c r="NK29" s="39">
        <v>24899</v>
      </c>
      <c r="NL29" s="39">
        <v>17822</v>
      </c>
      <c r="NM29" s="39">
        <v>13436</v>
      </c>
      <c r="NN29" s="39">
        <v>8757</v>
      </c>
      <c r="NO29" s="39">
        <v>5763</v>
      </c>
      <c r="NP29" s="39">
        <v>5363</v>
      </c>
      <c r="NQ29" s="39">
        <v>4768</v>
      </c>
      <c r="NR29" s="39">
        <v>5705</v>
      </c>
      <c r="NS29" s="39">
        <v>4387</v>
      </c>
      <c r="NT29" s="39">
        <v>2617</v>
      </c>
      <c r="NU29" s="39">
        <v>2603</v>
      </c>
      <c r="NV29" s="39">
        <v>2751</v>
      </c>
      <c r="NW29" s="39">
        <v>3069</v>
      </c>
      <c r="NX29" s="39">
        <v>2632</v>
      </c>
      <c r="NY29" s="39">
        <v>3285</v>
      </c>
      <c r="NZ29" s="39">
        <v>3122</v>
      </c>
      <c r="OA29" s="39">
        <v>2496</v>
      </c>
      <c r="OB29" s="39">
        <v>2431</v>
      </c>
      <c r="OC29" s="39">
        <v>2661</v>
      </c>
      <c r="OD29" s="39">
        <v>3442</v>
      </c>
      <c r="OE29" s="39">
        <v>2806</v>
      </c>
      <c r="OF29" s="39">
        <v>4062</v>
      </c>
      <c r="OG29" s="39">
        <v>3440</v>
      </c>
      <c r="OH29" s="39">
        <v>3548</v>
      </c>
      <c r="OI29" s="39">
        <v>3088</v>
      </c>
      <c r="OJ29" s="39">
        <v>3812</v>
      </c>
      <c r="OK29" s="39">
        <v>4535</v>
      </c>
      <c r="OL29" s="39">
        <v>4415</v>
      </c>
      <c r="OM29" s="39">
        <v>5656</v>
      </c>
      <c r="ON29" s="39">
        <v>4838</v>
      </c>
      <c r="OO29" s="39">
        <v>4077</v>
      </c>
      <c r="OP29" s="39">
        <v>4028</v>
      </c>
      <c r="OQ29" s="39">
        <v>4390</v>
      </c>
      <c r="OR29" s="39">
        <v>5586</v>
      </c>
      <c r="OS29" s="39">
        <v>5066</v>
      </c>
      <c r="OT29" s="39">
        <v>6682</v>
      </c>
      <c r="OU29" s="39">
        <v>5877</v>
      </c>
      <c r="OV29" s="39">
        <v>5552</v>
      </c>
      <c r="OW29" s="39">
        <v>5790</v>
      </c>
      <c r="OX29" s="39">
        <v>6008</v>
      </c>
      <c r="OY29" s="39">
        <v>6000</v>
      </c>
      <c r="OZ29" s="39">
        <v>6857</v>
      </c>
      <c r="PA29" s="39">
        <v>10052</v>
      </c>
      <c r="PB29" s="39">
        <v>10371</v>
      </c>
      <c r="PC29" s="39">
        <v>8811</v>
      </c>
      <c r="PD29" s="39">
        <v>7766</v>
      </c>
      <c r="PE29" s="39">
        <v>8490</v>
      </c>
      <c r="PF29" s="39">
        <v>9558</v>
      </c>
      <c r="PG29" s="39">
        <v>8934</v>
      </c>
      <c r="PH29" s="39">
        <v>11597</v>
      </c>
      <c r="PI29" s="39">
        <v>10274</v>
      </c>
      <c r="PJ29" s="39">
        <v>9475</v>
      </c>
      <c r="PK29" s="39">
        <v>8999</v>
      </c>
      <c r="PL29" s="39">
        <v>11139</v>
      </c>
      <c r="PM29" s="39">
        <v>10695</v>
      </c>
      <c r="PN29" s="39">
        <v>11925</v>
      </c>
      <c r="PO29" s="39">
        <v>17667</v>
      </c>
      <c r="PP29" s="39">
        <v>14697</v>
      </c>
      <c r="PQ29" s="39">
        <v>11103</v>
      </c>
      <c r="PR29" s="39">
        <v>9838</v>
      </c>
      <c r="PS29" s="39">
        <v>9970</v>
      </c>
      <c r="PT29" s="39">
        <v>12460</v>
      </c>
      <c r="PU29" s="39">
        <v>11189</v>
      </c>
      <c r="PV29" s="39">
        <v>15809</v>
      </c>
      <c r="PW29" s="81">
        <v>13594</v>
      </c>
      <c r="PX29" s="79">
        <v>11420</v>
      </c>
      <c r="PY29" s="79">
        <v>10825</v>
      </c>
      <c r="PZ29" s="79">
        <v>11901</v>
      </c>
      <c r="QA29" s="79">
        <v>13247</v>
      </c>
      <c r="QB29" s="79">
        <v>12543</v>
      </c>
      <c r="QC29" s="79">
        <v>17277</v>
      </c>
      <c r="QD29" s="79">
        <v>15269</v>
      </c>
      <c r="QE29" s="79">
        <v>12939</v>
      </c>
      <c r="QF29" s="79">
        <v>12497</v>
      </c>
      <c r="QG29" s="79">
        <v>12532</v>
      </c>
      <c r="QH29" s="79">
        <v>15776</v>
      </c>
      <c r="QI29" s="79">
        <v>14376</v>
      </c>
      <c r="QJ29" s="79">
        <v>19152</v>
      </c>
      <c r="QK29" s="79">
        <v>17474</v>
      </c>
      <c r="QL29" s="79">
        <v>14782</v>
      </c>
      <c r="QM29" s="79">
        <v>13895</v>
      </c>
      <c r="QN29" s="79">
        <v>15044</v>
      </c>
      <c r="QO29" s="79">
        <v>16277</v>
      </c>
      <c r="QP29" s="79">
        <v>15466</v>
      </c>
      <c r="QQ29" s="79">
        <v>20697</v>
      </c>
      <c r="QR29" s="79">
        <v>19744</v>
      </c>
      <c r="QS29" s="79">
        <v>17231</v>
      </c>
      <c r="QT29" s="79">
        <v>16189</v>
      </c>
      <c r="QU29" s="79">
        <v>17198</v>
      </c>
      <c r="QV29" s="79">
        <v>18911</v>
      </c>
      <c r="QW29" s="79">
        <v>18416</v>
      </c>
      <c r="QX29" s="79">
        <v>22464</v>
      </c>
      <c r="QY29" s="79">
        <v>21279</v>
      </c>
      <c r="QZ29" s="79">
        <v>22533</v>
      </c>
      <c r="RA29" s="79">
        <v>19471</v>
      </c>
      <c r="RB29" s="79">
        <v>19807</v>
      </c>
      <c r="RC29" s="79">
        <v>18774</v>
      </c>
      <c r="RD29" s="79">
        <v>15922</v>
      </c>
      <c r="RE29" s="79">
        <v>14188</v>
      </c>
      <c r="RF29" s="79">
        <v>12287</v>
      </c>
      <c r="RG29" s="79">
        <v>12278</v>
      </c>
      <c r="RH29" s="79">
        <v>14762</v>
      </c>
      <c r="RI29" s="79">
        <v>15685</v>
      </c>
      <c r="RJ29" s="79">
        <v>14812</v>
      </c>
      <c r="RK29" s="79">
        <v>14924</v>
      </c>
      <c r="RL29" s="79">
        <v>15728</v>
      </c>
      <c r="RM29" s="79">
        <v>9601</v>
      </c>
      <c r="RN29" s="79">
        <v>8055</v>
      </c>
      <c r="RO29" s="79">
        <v>5623</v>
      </c>
      <c r="RP29" s="79">
        <v>4840</v>
      </c>
      <c r="RQ29" s="79">
        <v>4257</v>
      </c>
      <c r="RR29" s="79">
        <v>4167</v>
      </c>
      <c r="RS29" s="79">
        <v>4479</v>
      </c>
      <c r="RT29" s="79">
        <v>3239</v>
      </c>
      <c r="RU29" s="79">
        <v>2737</v>
      </c>
      <c r="RV29" s="79">
        <v>2758</v>
      </c>
      <c r="RW29" s="79">
        <v>2773</v>
      </c>
      <c r="RX29" s="79">
        <v>3429</v>
      </c>
      <c r="RY29" s="79">
        <v>2481</v>
      </c>
      <c r="RZ29" s="79">
        <v>2066</v>
      </c>
      <c r="SA29" s="79">
        <v>1830</v>
      </c>
      <c r="SB29" s="79">
        <v>2593</v>
      </c>
      <c r="SC29" s="79">
        <v>1924</v>
      </c>
      <c r="SD29" s="79">
        <v>1591</v>
      </c>
      <c r="SE29" s="79">
        <v>1656</v>
      </c>
      <c r="SF29" s="79">
        <v>1755</v>
      </c>
      <c r="SG29" s="79">
        <v>1676</v>
      </c>
      <c r="SH29" s="79">
        <v>1920</v>
      </c>
      <c r="SI29" s="79">
        <v>1479</v>
      </c>
      <c r="SJ29" s="79">
        <v>1708</v>
      </c>
      <c r="SK29" s="79">
        <v>1620</v>
      </c>
      <c r="SL29" s="79">
        <v>2377</v>
      </c>
      <c r="SM29" s="79">
        <v>2035</v>
      </c>
      <c r="SN29" s="79">
        <v>2774</v>
      </c>
      <c r="SO29" s="79">
        <v>2159</v>
      </c>
      <c r="SP29" s="79">
        <v>1587</v>
      </c>
      <c r="SQ29" s="79">
        <v>1860</v>
      </c>
      <c r="SR29" s="79">
        <v>1795</v>
      </c>
      <c r="SS29" s="79">
        <v>2364</v>
      </c>
      <c r="ST29" s="79">
        <v>1873</v>
      </c>
      <c r="SU29" s="79">
        <v>2481</v>
      </c>
      <c r="SV29" s="79">
        <v>1909</v>
      </c>
      <c r="SW29" s="79">
        <v>1819</v>
      </c>
      <c r="SX29" s="79">
        <v>2161</v>
      </c>
      <c r="SY29" s="79">
        <v>1883</v>
      </c>
      <c r="SZ29" s="79">
        <v>3089</v>
      </c>
      <c r="TA29" s="79">
        <v>2327</v>
      </c>
      <c r="TB29" s="79">
        <v>2749</v>
      </c>
      <c r="TC29" s="79">
        <v>2306</v>
      </c>
      <c r="TD29" s="79">
        <v>2728</v>
      </c>
      <c r="TE29" s="79">
        <v>2413</v>
      </c>
      <c r="TF29" s="79">
        <v>2644</v>
      </c>
      <c r="TG29" s="79">
        <v>2639</v>
      </c>
      <c r="TH29" s="79">
        <v>2706</v>
      </c>
      <c r="TI29" s="79">
        <v>3634</v>
      </c>
      <c r="TJ29" s="79">
        <v>2534</v>
      </c>
      <c r="TK29" s="79">
        <v>2097</v>
      </c>
      <c r="TL29" s="79">
        <v>2531</v>
      </c>
      <c r="TM29" s="79">
        <v>2533</v>
      </c>
      <c r="TN29" s="79">
        <v>3797</v>
      </c>
      <c r="TO29" s="79">
        <v>2938</v>
      </c>
      <c r="TP29" s="79">
        <v>4312</v>
      </c>
      <c r="TQ29" s="79">
        <v>3075</v>
      </c>
      <c r="TR29" s="79">
        <v>2782</v>
      </c>
      <c r="TS29" s="79">
        <v>3603</v>
      </c>
      <c r="TT29" s="79">
        <v>3218</v>
      </c>
      <c r="TU29" s="79">
        <v>4689</v>
      </c>
      <c r="TV29" s="79">
        <v>3479</v>
      </c>
      <c r="TW29" s="79">
        <v>5296</v>
      </c>
      <c r="TX29" s="79">
        <v>3525</v>
      </c>
      <c r="TY29" s="79">
        <v>3270</v>
      </c>
      <c r="TZ29" s="79">
        <v>3749</v>
      </c>
      <c r="UA29" s="79">
        <v>3598</v>
      </c>
      <c r="UB29" s="79">
        <v>4977</v>
      </c>
      <c r="UC29" s="79">
        <v>3732</v>
      </c>
      <c r="UD29" s="79">
        <v>5745</v>
      </c>
      <c r="UE29" s="79">
        <v>3832</v>
      </c>
      <c r="UF29" s="79">
        <v>3240</v>
      </c>
      <c r="UG29" s="79">
        <v>3596</v>
      </c>
      <c r="UH29" s="79">
        <v>3430</v>
      </c>
      <c r="UI29" s="79">
        <v>3496</v>
      </c>
      <c r="UJ29" s="79">
        <v>3013</v>
      </c>
      <c r="UK29" s="79">
        <v>3999</v>
      </c>
      <c r="UL29" s="79">
        <v>2841</v>
      </c>
      <c r="UM29" s="79">
        <v>2220</v>
      </c>
      <c r="UN29" s="79">
        <v>2434</v>
      </c>
      <c r="UO29" s="79">
        <v>2249</v>
      </c>
      <c r="UP29" s="79">
        <v>2863</v>
      </c>
      <c r="UQ29" s="79">
        <v>1824</v>
      </c>
      <c r="UR29" s="79">
        <v>2845</v>
      </c>
      <c r="US29" s="79">
        <v>1391</v>
      </c>
      <c r="UT29" s="79">
        <v>919</v>
      </c>
      <c r="UU29" s="79">
        <v>1077</v>
      </c>
      <c r="UV29" s="79">
        <v>1126</v>
      </c>
      <c r="UW29" s="79">
        <v>1499</v>
      </c>
      <c r="UX29" s="79">
        <v>944</v>
      </c>
      <c r="UY29" s="79">
        <v>1750</v>
      </c>
      <c r="UZ29" s="79">
        <v>1336</v>
      </c>
      <c r="VA29" s="79">
        <v>1686</v>
      </c>
      <c r="VB29" s="79">
        <v>27</v>
      </c>
      <c r="VC29" s="79">
        <v>0</v>
      </c>
      <c r="VD29" s="79">
        <v>35</v>
      </c>
      <c r="VE29" s="79">
        <v>51</v>
      </c>
      <c r="VF29" s="79">
        <v>33</v>
      </c>
      <c r="VG29" s="79">
        <v>24</v>
      </c>
      <c r="VH29" s="79">
        <v>9</v>
      </c>
      <c r="VI29" s="79">
        <v>117</v>
      </c>
    </row>
    <row r="30" spans="1:581" ht="15" customHeight="1" x14ac:dyDescent="0.2">
      <c r="A30" s="18" t="s">
        <v>6</v>
      </c>
      <c r="B30" s="18" t="s">
        <v>46</v>
      </c>
      <c r="C30" s="18" t="s">
        <v>7</v>
      </c>
      <c r="D30" s="18" t="s">
        <v>8</v>
      </c>
      <c r="E30" s="18" t="s">
        <v>51</v>
      </c>
      <c r="F30" s="18" t="s">
        <v>52</v>
      </c>
      <c r="G30" s="37">
        <v>24012</v>
      </c>
      <c r="H30" s="37">
        <v>25097</v>
      </c>
      <c r="I30" s="37">
        <v>25225</v>
      </c>
      <c r="J30" s="37">
        <v>25114</v>
      </c>
      <c r="K30" s="37">
        <v>26637</v>
      </c>
      <c r="L30" s="37">
        <v>25138</v>
      </c>
      <c r="M30" s="37">
        <v>25653</v>
      </c>
      <c r="N30" s="37">
        <v>24551</v>
      </c>
      <c r="O30" s="37">
        <v>24039</v>
      </c>
      <c r="P30" s="37">
        <v>24315</v>
      </c>
      <c r="Q30" s="37">
        <v>21772</v>
      </c>
      <c r="R30" s="37">
        <v>24185</v>
      </c>
      <c r="S30" s="37">
        <v>22717</v>
      </c>
      <c r="T30" s="37">
        <v>22765</v>
      </c>
      <c r="U30" s="37">
        <v>22557</v>
      </c>
      <c r="V30" s="37">
        <v>23305</v>
      </c>
      <c r="W30" s="37">
        <v>24325</v>
      </c>
      <c r="X30" s="37">
        <v>22853</v>
      </c>
      <c r="Y30" s="37">
        <v>24785</v>
      </c>
      <c r="Z30" s="37">
        <v>23607</v>
      </c>
      <c r="AA30" s="37">
        <v>21986</v>
      </c>
      <c r="AB30" s="37">
        <v>22127</v>
      </c>
      <c r="AC30" s="37">
        <v>22628</v>
      </c>
      <c r="AD30" s="37">
        <v>23606</v>
      </c>
      <c r="AE30" s="37">
        <v>22931</v>
      </c>
      <c r="AF30" s="37">
        <v>25432</v>
      </c>
      <c r="AG30" s="37">
        <v>23716</v>
      </c>
      <c r="AH30" s="37">
        <v>22992</v>
      </c>
      <c r="AI30" s="37">
        <v>22598</v>
      </c>
      <c r="AJ30" s="37">
        <v>22889</v>
      </c>
      <c r="AK30" s="37">
        <v>22869</v>
      </c>
      <c r="AL30" s="37">
        <v>20694</v>
      </c>
      <c r="AM30" s="37">
        <v>21698</v>
      </c>
      <c r="AN30" s="37">
        <v>21145</v>
      </c>
      <c r="AO30" s="37">
        <v>20872</v>
      </c>
      <c r="AP30" s="37">
        <v>21390</v>
      </c>
      <c r="AQ30" s="37">
        <v>22111</v>
      </c>
      <c r="AR30" s="37">
        <v>23420</v>
      </c>
      <c r="AS30" s="37">
        <v>20507</v>
      </c>
      <c r="AT30" s="37">
        <v>21153</v>
      </c>
      <c r="AU30" s="37">
        <v>24471</v>
      </c>
      <c r="AV30" s="37">
        <v>24080</v>
      </c>
      <c r="AW30" s="37">
        <v>21991</v>
      </c>
      <c r="AX30" s="37">
        <v>22776</v>
      </c>
      <c r="AY30" s="37">
        <v>23526</v>
      </c>
      <c r="AZ30" s="37">
        <v>22304</v>
      </c>
      <c r="BA30" s="37">
        <v>24482</v>
      </c>
      <c r="BB30" s="37">
        <v>22758</v>
      </c>
      <c r="BC30" s="37">
        <v>21148</v>
      </c>
      <c r="BD30" s="37">
        <v>20796</v>
      </c>
      <c r="BE30" s="37">
        <v>22262</v>
      </c>
      <c r="BF30" s="37">
        <v>23938</v>
      </c>
      <c r="BG30" s="37">
        <v>22888</v>
      </c>
      <c r="BH30" s="37">
        <v>25221</v>
      </c>
      <c r="BI30" s="37">
        <v>23900</v>
      </c>
      <c r="BJ30" s="37">
        <v>22168</v>
      </c>
      <c r="BK30" s="37">
        <v>21135</v>
      </c>
      <c r="BL30" s="37">
        <v>21464</v>
      </c>
      <c r="BM30" s="37">
        <v>22650</v>
      </c>
      <c r="BN30" s="37">
        <v>22070</v>
      </c>
      <c r="BO30" s="38">
        <v>23347</v>
      </c>
      <c r="BP30" s="38">
        <v>22253</v>
      </c>
      <c r="BQ30" s="38">
        <v>19868</v>
      </c>
      <c r="BR30" s="38">
        <v>18518</v>
      </c>
      <c r="BS30" s="38">
        <v>19429</v>
      </c>
      <c r="BT30" s="38">
        <v>20751</v>
      </c>
      <c r="BU30" s="38">
        <v>20197</v>
      </c>
      <c r="BV30" s="38">
        <v>21108</v>
      </c>
      <c r="BW30" s="38">
        <v>19223</v>
      </c>
      <c r="BX30" s="38">
        <v>17399</v>
      </c>
      <c r="BY30" s="38">
        <v>16706</v>
      </c>
      <c r="BZ30" s="38">
        <v>17522</v>
      </c>
      <c r="CA30" s="38">
        <v>18145</v>
      </c>
      <c r="CB30" s="38">
        <v>16992</v>
      </c>
      <c r="CC30" s="38">
        <v>18881</v>
      </c>
      <c r="CD30" s="38">
        <v>16656</v>
      </c>
      <c r="CE30" s="38">
        <v>14908</v>
      </c>
      <c r="CF30" s="38">
        <v>13356</v>
      </c>
      <c r="CG30" s="38">
        <v>13295</v>
      </c>
      <c r="CH30" s="38">
        <v>12452</v>
      </c>
      <c r="CI30" s="38">
        <v>11008</v>
      </c>
      <c r="CJ30" s="38">
        <v>12230</v>
      </c>
      <c r="CK30" s="38">
        <v>9879</v>
      </c>
      <c r="CL30" s="38">
        <v>8032</v>
      </c>
      <c r="CM30" s="38">
        <v>7384</v>
      </c>
      <c r="CN30" s="38">
        <v>4441</v>
      </c>
      <c r="CO30" s="38">
        <v>3092</v>
      </c>
      <c r="CP30" s="38">
        <v>2948</v>
      </c>
      <c r="CQ30" s="38">
        <v>2831</v>
      </c>
      <c r="CR30" s="38">
        <v>2908</v>
      </c>
      <c r="CS30" s="38">
        <v>3645</v>
      </c>
      <c r="CT30" s="38">
        <v>669</v>
      </c>
      <c r="CU30" s="38">
        <v>653</v>
      </c>
      <c r="CV30" s="38">
        <v>753</v>
      </c>
      <c r="CW30" s="38">
        <v>707</v>
      </c>
      <c r="CX30" s="38">
        <v>769</v>
      </c>
      <c r="CY30" s="38">
        <v>876</v>
      </c>
      <c r="CZ30" s="38">
        <v>376</v>
      </c>
      <c r="DA30" s="38">
        <v>572</v>
      </c>
      <c r="DB30" s="38">
        <v>337</v>
      </c>
      <c r="DC30" s="38">
        <v>655</v>
      </c>
      <c r="DD30" s="39">
        <v>458</v>
      </c>
      <c r="DE30" s="39">
        <v>491</v>
      </c>
      <c r="DF30" s="39">
        <v>298</v>
      </c>
      <c r="DG30" s="39">
        <v>369</v>
      </c>
      <c r="DH30" s="39">
        <v>484</v>
      </c>
      <c r="DI30" s="39">
        <v>356</v>
      </c>
      <c r="DJ30" s="39">
        <v>611</v>
      </c>
      <c r="DK30" s="39">
        <v>286</v>
      </c>
      <c r="DL30" s="39">
        <v>609</v>
      </c>
      <c r="DM30" s="39">
        <v>369</v>
      </c>
      <c r="DN30" s="39">
        <v>438</v>
      </c>
      <c r="DO30" s="39">
        <v>340</v>
      </c>
      <c r="DP30" s="39">
        <v>329</v>
      </c>
      <c r="DQ30" s="39">
        <v>835</v>
      </c>
      <c r="DR30" s="39">
        <v>361</v>
      </c>
      <c r="DS30" s="39">
        <v>542</v>
      </c>
      <c r="DT30" s="39">
        <v>501</v>
      </c>
      <c r="DU30" s="39">
        <v>540</v>
      </c>
      <c r="DV30" s="39">
        <v>416</v>
      </c>
      <c r="DW30" s="39">
        <v>376</v>
      </c>
      <c r="DX30" s="39">
        <v>2421</v>
      </c>
      <c r="DY30" s="39">
        <v>1886</v>
      </c>
      <c r="DZ30" s="39">
        <v>1621</v>
      </c>
      <c r="EA30" s="39">
        <v>1660</v>
      </c>
      <c r="EB30" s="39">
        <v>1497</v>
      </c>
      <c r="EC30" s="39">
        <v>1761</v>
      </c>
      <c r="ED30" s="39">
        <v>1735</v>
      </c>
      <c r="EE30" s="39">
        <v>1946</v>
      </c>
      <c r="EF30" s="39">
        <v>1682</v>
      </c>
      <c r="EG30" s="39">
        <v>1902</v>
      </c>
      <c r="EH30" s="39">
        <v>1940</v>
      </c>
      <c r="EI30" s="39">
        <v>1835</v>
      </c>
      <c r="EJ30" s="39">
        <v>1902</v>
      </c>
      <c r="EK30" s="39">
        <v>1802</v>
      </c>
      <c r="EL30" s="39">
        <v>2207</v>
      </c>
      <c r="EM30" s="39">
        <v>2087</v>
      </c>
      <c r="EN30" s="39">
        <v>2130</v>
      </c>
      <c r="EO30" s="39">
        <v>2232</v>
      </c>
      <c r="EP30" s="39">
        <v>2010</v>
      </c>
      <c r="EQ30" s="39">
        <v>2043</v>
      </c>
      <c r="ER30" s="39">
        <v>1929</v>
      </c>
      <c r="ES30" s="39">
        <v>2474</v>
      </c>
      <c r="ET30" s="39">
        <v>2073</v>
      </c>
      <c r="EU30" s="39">
        <v>2248</v>
      </c>
      <c r="EV30" s="39">
        <v>2272</v>
      </c>
      <c r="EW30" s="39">
        <v>2163</v>
      </c>
      <c r="EX30" s="39">
        <v>2101</v>
      </c>
      <c r="EY30" s="39">
        <v>2141</v>
      </c>
      <c r="EZ30" s="39">
        <v>2614</v>
      </c>
      <c r="FA30" s="39">
        <v>2364</v>
      </c>
      <c r="FB30" s="39">
        <v>2371</v>
      </c>
      <c r="FC30" s="39">
        <v>5040</v>
      </c>
      <c r="FD30" s="39">
        <v>4344</v>
      </c>
      <c r="FE30" s="39">
        <v>4833</v>
      </c>
      <c r="FF30" s="39">
        <v>4424</v>
      </c>
      <c r="FG30" s="39">
        <v>5098</v>
      </c>
      <c r="FH30" s="39">
        <v>4554</v>
      </c>
      <c r="FI30" s="39">
        <v>5486</v>
      </c>
      <c r="FJ30" s="39">
        <v>5013</v>
      </c>
      <c r="FK30" s="39">
        <v>4748</v>
      </c>
      <c r="FL30" s="39">
        <v>4747</v>
      </c>
      <c r="FM30" s="39">
        <v>4800</v>
      </c>
      <c r="FN30" s="39">
        <v>5349</v>
      </c>
      <c r="FO30" s="39">
        <v>4633</v>
      </c>
      <c r="FP30" s="39">
        <v>5580</v>
      </c>
      <c r="FQ30" s="39">
        <v>5751</v>
      </c>
      <c r="FR30" s="39">
        <v>4647</v>
      </c>
      <c r="FS30" s="39">
        <v>5186</v>
      </c>
      <c r="FT30" s="39">
        <v>4859</v>
      </c>
      <c r="FU30" s="39">
        <v>7258</v>
      </c>
      <c r="FV30" s="39">
        <v>6023</v>
      </c>
      <c r="FW30" s="39">
        <v>7879</v>
      </c>
      <c r="FX30" s="39">
        <v>6783</v>
      </c>
      <c r="FY30" s="39">
        <v>6248</v>
      </c>
      <c r="FZ30" s="39">
        <v>7024</v>
      </c>
      <c r="GA30" s="39">
        <v>7122</v>
      </c>
      <c r="GB30" s="39">
        <v>8745</v>
      </c>
      <c r="GC30" s="39">
        <v>7398</v>
      </c>
      <c r="GD30" s="39">
        <v>9660</v>
      </c>
      <c r="GE30" s="39">
        <v>8451</v>
      </c>
      <c r="GF30" s="39">
        <v>7782</v>
      </c>
      <c r="GG30" s="39">
        <v>8158</v>
      </c>
      <c r="GH30" s="39">
        <v>8304</v>
      </c>
      <c r="GI30" s="39">
        <v>11247</v>
      </c>
      <c r="GJ30" s="39">
        <v>9593</v>
      </c>
      <c r="GK30" s="39">
        <v>8828</v>
      </c>
      <c r="GL30" s="39">
        <v>13094</v>
      </c>
      <c r="GM30" s="39">
        <v>14330</v>
      </c>
      <c r="GN30" s="39">
        <v>11646</v>
      </c>
      <c r="GO30" s="39">
        <v>9825</v>
      </c>
      <c r="GP30" s="39">
        <v>10721</v>
      </c>
      <c r="GQ30" s="39">
        <v>9462</v>
      </c>
      <c r="GR30" s="39">
        <v>11604</v>
      </c>
      <c r="GS30" s="39">
        <v>9492</v>
      </c>
      <c r="GT30" s="39">
        <v>8586</v>
      </c>
      <c r="GU30" s="39">
        <v>8729</v>
      </c>
      <c r="GV30" s="39">
        <v>9047</v>
      </c>
      <c r="GW30" s="39">
        <v>10825</v>
      </c>
      <c r="GX30" s="39">
        <v>8838</v>
      </c>
      <c r="GY30" s="39">
        <v>11671</v>
      </c>
      <c r="GZ30" s="39">
        <v>9588</v>
      </c>
      <c r="HA30" s="39">
        <v>8767</v>
      </c>
      <c r="HB30" s="39">
        <v>9443</v>
      </c>
      <c r="HC30" s="39">
        <v>10319</v>
      </c>
      <c r="HD30" s="39">
        <v>13827</v>
      </c>
      <c r="HE30" s="39">
        <v>11339</v>
      </c>
      <c r="HF30" s="39">
        <v>10364</v>
      </c>
      <c r="HG30" s="39">
        <v>13630</v>
      </c>
      <c r="HH30" s="39">
        <v>17057</v>
      </c>
      <c r="HI30" s="39">
        <v>15099</v>
      </c>
      <c r="HJ30" s="39">
        <v>13373</v>
      </c>
      <c r="HK30" s="39">
        <v>14381</v>
      </c>
      <c r="HL30" s="39">
        <v>14354</v>
      </c>
      <c r="HM30" s="39">
        <v>17061</v>
      </c>
      <c r="HN30" s="39">
        <v>13670</v>
      </c>
      <c r="HO30" s="39">
        <v>11969</v>
      </c>
      <c r="HP30" s="39">
        <v>11632</v>
      </c>
      <c r="HQ30" s="39">
        <v>12413</v>
      </c>
      <c r="HR30" s="39">
        <v>15390</v>
      </c>
      <c r="HS30" s="39">
        <v>12788</v>
      </c>
      <c r="HT30" s="39">
        <v>16819</v>
      </c>
      <c r="HU30" s="39">
        <v>12557</v>
      </c>
      <c r="HV30" s="39">
        <v>10712</v>
      </c>
      <c r="HW30" s="39">
        <v>12483</v>
      </c>
      <c r="HX30" s="39">
        <v>11991</v>
      </c>
      <c r="HY30" s="39">
        <v>14317</v>
      </c>
      <c r="HZ30" s="39">
        <v>13539</v>
      </c>
      <c r="IA30" s="39">
        <v>17149</v>
      </c>
      <c r="IB30" s="39">
        <v>13932</v>
      </c>
      <c r="IC30" s="39">
        <v>12067</v>
      </c>
      <c r="ID30" s="39">
        <v>11525</v>
      </c>
      <c r="IE30" s="39">
        <v>12524</v>
      </c>
      <c r="IF30" s="39">
        <v>15849</v>
      </c>
      <c r="IG30" s="39">
        <v>13027</v>
      </c>
      <c r="IH30" s="39">
        <v>17754</v>
      </c>
      <c r="II30" s="39">
        <v>13352</v>
      </c>
      <c r="IJ30" s="39">
        <v>12433</v>
      </c>
      <c r="IK30" s="39">
        <v>11591</v>
      </c>
      <c r="IL30" s="39">
        <v>11988</v>
      </c>
      <c r="IM30" s="39">
        <v>15564</v>
      </c>
      <c r="IN30" s="39">
        <v>12401</v>
      </c>
      <c r="IO30" s="39">
        <v>17769</v>
      </c>
      <c r="IP30" s="39">
        <v>13269</v>
      </c>
      <c r="IQ30" s="39">
        <v>11164</v>
      </c>
      <c r="IR30" s="39">
        <v>11177</v>
      </c>
      <c r="IS30" s="39">
        <v>16140</v>
      </c>
      <c r="IT30" s="39">
        <v>17118</v>
      </c>
      <c r="IU30" s="39">
        <v>13093</v>
      </c>
      <c r="IV30" s="39">
        <v>18923</v>
      </c>
      <c r="IW30" s="39">
        <v>22034</v>
      </c>
      <c r="IX30" s="39">
        <v>16932</v>
      </c>
      <c r="IY30" s="39">
        <v>15051</v>
      </c>
      <c r="IZ30" s="39">
        <v>13917</v>
      </c>
      <c r="JA30" s="39">
        <v>16452</v>
      </c>
      <c r="JB30" s="39">
        <v>14090</v>
      </c>
      <c r="JC30" s="39">
        <v>19812</v>
      </c>
      <c r="JD30" s="39">
        <v>15489</v>
      </c>
      <c r="JE30" s="39">
        <v>13642</v>
      </c>
      <c r="JF30" s="39">
        <v>12156</v>
      </c>
      <c r="JG30" s="39">
        <v>13561</v>
      </c>
      <c r="JH30" s="39">
        <v>17893</v>
      </c>
      <c r="JI30" s="39">
        <v>15303</v>
      </c>
      <c r="JJ30" s="39">
        <v>20808</v>
      </c>
      <c r="JK30" s="39">
        <v>16526</v>
      </c>
      <c r="JL30" s="39">
        <v>13916</v>
      </c>
      <c r="JM30" s="39">
        <v>13544</v>
      </c>
      <c r="JN30" s="39">
        <v>13980</v>
      </c>
      <c r="JO30" s="39">
        <v>18135</v>
      </c>
      <c r="JP30" s="39">
        <v>15566</v>
      </c>
      <c r="JQ30" s="39">
        <v>21395</v>
      </c>
      <c r="JR30" s="39">
        <v>14831</v>
      </c>
      <c r="JS30" s="39">
        <v>13908</v>
      </c>
      <c r="JT30" s="39">
        <v>13076</v>
      </c>
      <c r="JU30" s="39">
        <v>13285</v>
      </c>
      <c r="JV30" s="39">
        <v>14980</v>
      </c>
      <c r="JW30" s="39">
        <v>14540</v>
      </c>
      <c r="JX30" s="39">
        <v>21944</v>
      </c>
      <c r="JY30" s="39">
        <v>16204</v>
      </c>
      <c r="JZ30" s="39">
        <v>13845</v>
      </c>
      <c r="KA30" s="39">
        <v>13256</v>
      </c>
      <c r="KB30" s="39">
        <v>15058</v>
      </c>
      <c r="KC30" s="39">
        <v>17526</v>
      </c>
      <c r="KD30" s="39">
        <v>14339</v>
      </c>
      <c r="KE30" s="39">
        <v>18137</v>
      </c>
      <c r="KF30" s="39">
        <v>15710</v>
      </c>
      <c r="KG30" s="39">
        <v>19123</v>
      </c>
      <c r="KH30" s="39">
        <v>16461</v>
      </c>
      <c r="KI30" s="39">
        <v>15343</v>
      </c>
      <c r="KJ30" s="39">
        <v>17345</v>
      </c>
      <c r="KK30" s="39">
        <v>15896</v>
      </c>
      <c r="KL30" s="39">
        <v>22972</v>
      </c>
      <c r="KM30" s="39">
        <v>18308</v>
      </c>
      <c r="KN30" s="39">
        <v>15495</v>
      </c>
      <c r="KO30" s="39">
        <v>15252</v>
      </c>
      <c r="KP30" s="39">
        <v>16668</v>
      </c>
      <c r="KQ30" s="39">
        <v>16828</v>
      </c>
      <c r="KR30" s="39">
        <v>16657</v>
      </c>
      <c r="KS30" s="39">
        <v>24602</v>
      </c>
      <c r="KT30" s="39">
        <v>20712</v>
      </c>
      <c r="KU30" s="39">
        <v>16183</v>
      </c>
      <c r="KV30" s="39">
        <v>15224</v>
      </c>
      <c r="KW30" s="39">
        <v>14462</v>
      </c>
      <c r="KX30" s="39">
        <v>17034</v>
      </c>
      <c r="KY30" s="39">
        <v>15810</v>
      </c>
      <c r="KZ30" s="39">
        <v>20484</v>
      </c>
      <c r="LA30" s="39">
        <v>15680</v>
      </c>
      <c r="LB30" s="39">
        <v>12566</v>
      </c>
      <c r="LC30" s="39">
        <v>13483</v>
      </c>
      <c r="LD30" s="39">
        <v>13465</v>
      </c>
      <c r="LE30" s="39">
        <v>17821</v>
      </c>
      <c r="LF30" s="39">
        <v>15779</v>
      </c>
      <c r="LG30" s="39">
        <v>19364</v>
      </c>
      <c r="LH30" s="39">
        <v>18142</v>
      </c>
      <c r="LI30" s="39">
        <v>15691</v>
      </c>
      <c r="LJ30" s="39">
        <v>15805</v>
      </c>
      <c r="LK30" s="39">
        <v>16410</v>
      </c>
      <c r="LL30" s="39">
        <v>20586</v>
      </c>
      <c r="LM30" s="39">
        <v>20015</v>
      </c>
      <c r="LN30" s="39">
        <v>25146</v>
      </c>
      <c r="LO30" s="39">
        <v>21349</v>
      </c>
      <c r="LP30" s="39">
        <v>19593</v>
      </c>
      <c r="LQ30" s="39">
        <v>21270</v>
      </c>
      <c r="LR30" s="39">
        <v>21145</v>
      </c>
      <c r="LS30" s="39">
        <v>20813</v>
      </c>
      <c r="LT30" s="39">
        <v>21723</v>
      </c>
      <c r="LU30" s="39">
        <v>26268</v>
      </c>
      <c r="LV30" s="39">
        <v>22029</v>
      </c>
      <c r="LW30" s="39">
        <v>21500</v>
      </c>
      <c r="LX30" s="39">
        <v>20641</v>
      </c>
      <c r="LY30" s="39">
        <v>20747</v>
      </c>
      <c r="LZ30" s="39">
        <v>23766</v>
      </c>
      <c r="MA30" s="39">
        <v>21752</v>
      </c>
      <c r="MB30" s="39">
        <v>25990</v>
      </c>
      <c r="MC30" s="39">
        <v>22456</v>
      </c>
      <c r="MD30" s="39">
        <v>17073</v>
      </c>
      <c r="ME30" s="39">
        <v>15366</v>
      </c>
      <c r="MF30" s="39">
        <v>15003</v>
      </c>
      <c r="MG30" s="39">
        <v>16847</v>
      </c>
      <c r="MH30" s="39">
        <v>14444</v>
      </c>
      <c r="MI30" s="39">
        <v>17376</v>
      </c>
      <c r="MJ30" s="39">
        <v>19993</v>
      </c>
      <c r="MK30" s="39">
        <v>16045</v>
      </c>
      <c r="ML30" s="39">
        <v>18117</v>
      </c>
      <c r="MM30" s="39">
        <v>17768</v>
      </c>
      <c r="MN30" s="39">
        <v>17540</v>
      </c>
      <c r="MO30" s="39">
        <v>20878</v>
      </c>
      <c r="MP30" s="39">
        <v>25718</v>
      </c>
      <c r="MQ30" s="39">
        <v>20915</v>
      </c>
      <c r="MR30" s="39">
        <v>17469</v>
      </c>
      <c r="MS30" s="39">
        <v>17100</v>
      </c>
      <c r="MT30" s="39">
        <v>19080</v>
      </c>
      <c r="MU30" s="39">
        <v>20054</v>
      </c>
      <c r="MV30" s="39">
        <v>17822</v>
      </c>
      <c r="MW30" s="39">
        <v>22791</v>
      </c>
      <c r="MX30" s="39">
        <v>19987</v>
      </c>
      <c r="MY30" s="39">
        <v>16373</v>
      </c>
      <c r="MZ30" s="39">
        <v>15506</v>
      </c>
      <c r="NA30" s="39">
        <v>13785</v>
      </c>
      <c r="NB30" s="39">
        <v>13561</v>
      </c>
      <c r="NC30" s="39">
        <v>11547</v>
      </c>
      <c r="ND30" s="39">
        <v>14815</v>
      </c>
      <c r="NE30" s="39">
        <v>12585</v>
      </c>
      <c r="NF30" s="39">
        <v>11679</v>
      </c>
      <c r="NG30" s="39">
        <v>13259</v>
      </c>
      <c r="NH30" s="39">
        <v>10628</v>
      </c>
      <c r="NI30" s="39">
        <v>16111</v>
      </c>
      <c r="NJ30" s="39">
        <v>21181</v>
      </c>
      <c r="NK30" s="39">
        <v>22446</v>
      </c>
      <c r="NL30" s="39">
        <v>18401</v>
      </c>
      <c r="NM30" s="39">
        <v>14519</v>
      </c>
      <c r="NN30" s="39">
        <v>8941</v>
      </c>
      <c r="NO30" s="39">
        <v>5485</v>
      </c>
      <c r="NP30" s="39">
        <v>4897</v>
      </c>
      <c r="NQ30" s="39">
        <v>4532</v>
      </c>
      <c r="NR30" s="39">
        <v>5334</v>
      </c>
      <c r="NS30" s="39">
        <v>3692</v>
      </c>
      <c r="NT30" s="39">
        <v>2615</v>
      </c>
      <c r="NU30" s="39">
        <v>2905</v>
      </c>
      <c r="NV30" s="39">
        <v>2282</v>
      </c>
      <c r="NW30" s="39">
        <v>3561</v>
      </c>
      <c r="NX30" s="39">
        <v>2797</v>
      </c>
      <c r="NY30" s="39">
        <v>4164</v>
      </c>
      <c r="NZ30" s="39">
        <v>3190</v>
      </c>
      <c r="OA30" s="39">
        <v>2345</v>
      </c>
      <c r="OB30" s="39">
        <v>2688</v>
      </c>
      <c r="OC30" s="39">
        <v>2336</v>
      </c>
      <c r="OD30" s="39">
        <v>3834</v>
      </c>
      <c r="OE30" s="39">
        <v>2772</v>
      </c>
      <c r="OF30" s="39">
        <v>4722</v>
      </c>
      <c r="OG30" s="39">
        <v>3876</v>
      </c>
      <c r="OH30" s="39">
        <v>2752</v>
      </c>
      <c r="OI30" s="39">
        <v>3221</v>
      </c>
      <c r="OJ30" s="39">
        <v>2993</v>
      </c>
      <c r="OK30" s="39">
        <v>5221</v>
      </c>
      <c r="OL30" s="39">
        <v>4624</v>
      </c>
      <c r="OM30" s="39">
        <v>6200</v>
      </c>
      <c r="ON30" s="39">
        <v>5464</v>
      </c>
      <c r="OO30" s="39">
        <v>3586</v>
      </c>
      <c r="OP30" s="39">
        <v>4095</v>
      </c>
      <c r="OQ30" s="39">
        <v>3943</v>
      </c>
      <c r="OR30" s="39">
        <v>6019</v>
      </c>
      <c r="OS30" s="39">
        <v>4700</v>
      </c>
      <c r="OT30" s="39">
        <v>7339</v>
      </c>
      <c r="OU30" s="39">
        <v>5641</v>
      </c>
      <c r="OV30" s="39">
        <v>4160</v>
      </c>
      <c r="OW30" s="39">
        <v>5317</v>
      </c>
      <c r="OX30" s="39">
        <v>5302</v>
      </c>
      <c r="OY30" s="39">
        <v>6879</v>
      </c>
      <c r="OZ30" s="39">
        <v>6160</v>
      </c>
      <c r="PA30" s="39">
        <v>10842</v>
      </c>
      <c r="PB30" s="39">
        <v>9269</v>
      </c>
      <c r="PC30" s="39">
        <v>6135</v>
      </c>
      <c r="PD30" s="39">
        <v>6613</v>
      </c>
      <c r="PE30" s="39">
        <v>6882</v>
      </c>
      <c r="PF30" s="39">
        <v>9291</v>
      </c>
      <c r="PG30" s="39">
        <v>7732</v>
      </c>
      <c r="PH30" s="39">
        <v>10834</v>
      </c>
      <c r="PI30" s="39">
        <v>9327</v>
      </c>
      <c r="PJ30" s="39">
        <v>7556</v>
      </c>
      <c r="PK30" s="39">
        <v>8201</v>
      </c>
      <c r="PL30" s="39">
        <v>9715</v>
      </c>
      <c r="PM30" s="39">
        <v>10739</v>
      </c>
      <c r="PN30" s="39">
        <v>9468</v>
      </c>
      <c r="PO30" s="39">
        <v>14046</v>
      </c>
      <c r="PP30" s="39">
        <v>13615</v>
      </c>
      <c r="PQ30" s="39">
        <v>9616</v>
      </c>
      <c r="PR30" s="39">
        <v>9415</v>
      </c>
      <c r="PS30" s="39">
        <v>9912</v>
      </c>
      <c r="PT30" s="39">
        <v>13741</v>
      </c>
      <c r="PU30" s="39">
        <v>11014</v>
      </c>
      <c r="PV30" s="39">
        <v>15346</v>
      </c>
      <c r="PW30" s="81">
        <v>12665</v>
      </c>
      <c r="PX30" s="79">
        <v>10259</v>
      </c>
      <c r="PY30" s="79">
        <v>11025</v>
      </c>
      <c r="PZ30" s="79">
        <v>11320</v>
      </c>
      <c r="QA30" s="79">
        <v>13919</v>
      </c>
      <c r="QB30" s="79">
        <v>11486</v>
      </c>
      <c r="QC30" s="79">
        <v>16013</v>
      </c>
      <c r="QD30" s="79">
        <v>13397</v>
      </c>
      <c r="QE30" s="79">
        <v>10855</v>
      </c>
      <c r="QF30" s="79">
        <v>11464</v>
      </c>
      <c r="QG30" s="79">
        <v>10248</v>
      </c>
      <c r="QH30" s="79">
        <v>15574</v>
      </c>
      <c r="QI30" s="79">
        <v>12880</v>
      </c>
      <c r="QJ30" s="79">
        <v>16995</v>
      </c>
      <c r="QK30" s="79">
        <v>14104</v>
      </c>
      <c r="QL30" s="79">
        <v>12003</v>
      </c>
      <c r="QM30" s="79">
        <v>12218</v>
      </c>
      <c r="QN30" s="79">
        <v>12798</v>
      </c>
      <c r="QO30" s="79">
        <v>15130</v>
      </c>
      <c r="QP30" s="79">
        <v>12861</v>
      </c>
      <c r="QQ30" s="79">
        <v>19496</v>
      </c>
      <c r="QR30" s="79">
        <v>18114</v>
      </c>
      <c r="QS30" s="79">
        <v>14733</v>
      </c>
      <c r="QT30" s="79">
        <v>13787</v>
      </c>
      <c r="QU30" s="79">
        <v>15696</v>
      </c>
      <c r="QV30" s="79">
        <v>17759</v>
      </c>
      <c r="QW30" s="79">
        <v>16200</v>
      </c>
      <c r="QX30" s="79">
        <v>20364</v>
      </c>
      <c r="QY30" s="79">
        <v>17756</v>
      </c>
      <c r="QZ30" s="79">
        <v>18010</v>
      </c>
      <c r="RA30" s="79">
        <v>16126</v>
      </c>
      <c r="RB30" s="79">
        <v>15549</v>
      </c>
      <c r="RC30" s="79">
        <v>15840</v>
      </c>
      <c r="RD30" s="79">
        <v>12887</v>
      </c>
      <c r="RE30" s="79">
        <v>10904</v>
      </c>
      <c r="RF30" s="79">
        <v>9881</v>
      </c>
      <c r="RG30" s="79">
        <v>11041</v>
      </c>
      <c r="RH30" s="79">
        <v>14537</v>
      </c>
      <c r="RI30" s="79">
        <v>16509</v>
      </c>
      <c r="RJ30" s="79">
        <v>15469</v>
      </c>
      <c r="RK30" s="79">
        <v>16048</v>
      </c>
      <c r="RL30" s="79">
        <v>17049</v>
      </c>
      <c r="RM30" s="79">
        <v>10485</v>
      </c>
      <c r="RN30" s="79">
        <v>8509</v>
      </c>
      <c r="RO30" s="79">
        <v>5688</v>
      </c>
      <c r="RP30" s="79">
        <v>4783</v>
      </c>
      <c r="RQ30" s="79">
        <v>4714</v>
      </c>
      <c r="RR30" s="79">
        <v>3875</v>
      </c>
      <c r="RS30" s="79">
        <v>5237</v>
      </c>
      <c r="RT30" s="79">
        <v>3213</v>
      </c>
      <c r="RU30" s="79">
        <v>2377</v>
      </c>
      <c r="RV30" s="79">
        <v>2466</v>
      </c>
      <c r="RW30" s="79">
        <v>2785</v>
      </c>
      <c r="RX30" s="79">
        <v>3317</v>
      </c>
      <c r="RY30" s="79">
        <v>2154</v>
      </c>
      <c r="RZ30" s="79">
        <v>2694</v>
      </c>
      <c r="SA30" s="79">
        <v>1722</v>
      </c>
      <c r="SB30" s="79">
        <v>2481</v>
      </c>
      <c r="SC30" s="79">
        <v>1703</v>
      </c>
      <c r="SD30" s="79">
        <v>1240</v>
      </c>
      <c r="SE30" s="79">
        <v>2128</v>
      </c>
      <c r="SF30" s="79">
        <v>1432</v>
      </c>
      <c r="SG30" s="79">
        <v>2271</v>
      </c>
      <c r="SH30" s="79">
        <v>2086</v>
      </c>
      <c r="SI30" s="79">
        <v>1123</v>
      </c>
      <c r="SJ30" s="79">
        <v>1515</v>
      </c>
      <c r="SK30" s="79">
        <v>1237</v>
      </c>
      <c r="SL30" s="79">
        <v>2510</v>
      </c>
      <c r="SM30" s="79">
        <v>1618</v>
      </c>
      <c r="SN30" s="79">
        <v>3237</v>
      </c>
      <c r="SO30" s="79">
        <v>1838</v>
      </c>
      <c r="SP30" s="79">
        <v>1134</v>
      </c>
      <c r="SQ30" s="79">
        <v>1942</v>
      </c>
      <c r="SR30" s="79">
        <v>1281</v>
      </c>
      <c r="SS30" s="79">
        <v>3414</v>
      </c>
      <c r="ST30" s="79">
        <v>1266</v>
      </c>
      <c r="SU30" s="79">
        <v>3449</v>
      </c>
      <c r="SV30" s="79">
        <v>2173</v>
      </c>
      <c r="SW30" s="79">
        <v>1277</v>
      </c>
      <c r="SX30" s="79">
        <v>2681</v>
      </c>
      <c r="SY30" s="79">
        <v>1377</v>
      </c>
      <c r="SZ30" s="79">
        <v>3478</v>
      </c>
      <c r="TA30" s="79">
        <v>1552</v>
      </c>
      <c r="TB30" s="79">
        <v>3937</v>
      </c>
      <c r="TC30" s="79">
        <v>2264</v>
      </c>
      <c r="TD30" s="79">
        <v>1965</v>
      </c>
      <c r="TE30" s="79">
        <v>3036</v>
      </c>
      <c r="TF30" s="79">
        <v>2153</v>
      </c>
      <c r="TG30" s="79">
        <v>3157</v>
      </c>
      <c r="TH30" s="79">
        <v>2454</v>
      </c>
      <c r="TI30" s="79">
        <v>4446</v>
      </c>
      <c r="TJ30" s="79">
        <v>2880</v>
      </c>
      <c r="TK30" s="79">
        <v>2164</v>
      </c>
      <c r="TL30" s="79">
        <v>2873</v>
      </c>
      <c r="TM30" s="79">
        <v>2100</v>
      </c>
      <c r="TN30" s="79">
        <v>4869</v>
      </c>
      <c r="TO30" s="79">
        <v>2603</v>
      </c>
      <c r="TP30" s="79">
        <v>5121</v>
      </c>
      <c r="TQ30" s="79">
        <v>3430</v>
      </c>
      <c r="TR30" s="79">
        <v>2171</v>
      </c>
      <c r="TS30" s="79">
        <v>3950</v>
      </c>
      <c r="TT30" s="79">
        <v>2469</v>
      </c>
      <c r="TU30" s="79">
        <v>5829</v>
      </c>
      <c r="TV30" s="79">
        <v>3262</v>
      </c>
      <c r="TW30" s="79">
        <v>6100</v>
      </c>
      <c r="TX30" s="79">
        <v>4171</v>
      </c>
      <c r="TY30" s="79">
        <v>2730</v>
      </c>
      <c r="TZ30" s="79">
        <v>4120</v>
      </c>
      <c r="UA30" s="79">
        <v>2800</v>
      </c>
      <c r="UB30" s="79">
        <v>6010</v>
      </c>
      <c r="UC30" s="79">
        <v>3849</v>
      </c>
      <c r="UD30" s="79">
        <v>6162</v>
      </c>
      <c r="UE30" s="79">
        <v>4320</v>
      </c>
      <c r="UF30" s="79">
        <v>2815</v>
      </c>
      <c r="UG30" s="79">
        <v>3953</v>
      </c>
      <c r="UH30" s="79">
        <v>2902</v>
      </c>
      <c r="UI30" s="79">
        <v>3872</v>
      </c>
      <c r="UJ30" s="79">
        <v>2733</v>
      </c>
      <c r="UK30" s="79">
        <v>4352</v>
      </c>
      <c r="UL30" s="79">
        <v>2860</v>
      </c>
      <c r="UM30" s="79">
        <v>2047</v>
      </c>
      <c r="UN30" s="79">
        <v>2604</v>
      </c>
      <c r="UO30" s="79">
        <v>1799</v>
      </c>
      <c r="UP30" s="79">
        <v>3095</v>
      </c>
      <c r="UQ30" s="79">
        <v>1978</v>
      </c>
      <c r="UR30" s="79">
        <v>3095</v>
      </c>
      <c r="US30" s="79">
        <v>1171</v>
      </c>
      <c r="UT30" s="79">
        <v>826</v>
      </c>
      <c r="UU30" s="79">
        <v>829</v>
      </c>
      <c r="UV30" s="79">
        <v>762</v>
      </c>
      <c r="UW30" s="79">
        <v>1068</v>
      </c>
      <c r="UX30" s="79">
        <v>729</v>
      </c>
      <c r="UY30" s="79">
        <v>1391</v>
      </c>
      <c r="UZ30" s="79">
        <v>906</v>
      </c>
      <c r="VA30" s="79">
        <v>1241</v>
      </c>
      <c r="VB30" s="79">
        <v>83</v>
      </c>
      <c r="VC30" s="79">
        <v>81</v>
      </c>
      <c r="VD30" s="79">
        <v>76</v>
      </c>
      <c r="VE30" s="79">
        <v>44</v>
      </c>
      <c r="VF30" s="79">
        <v>65</v>
      </c>
      <c r="VG30" s="79">
        <v>98</v>
      </c>
      <c r="VH30" s="79">
        <v>89</v>
      </c>
      <c r="VI30" s="79">
        <v>104</v>
      </c>
    </row>
    <row r="31" spans="1:581" ht="15" customHeight="1" x14ac:dyDescent="0.2">
      <c r="A31" s="40" t="s">
        <v>6</v>
      </c>
      <c r="B31" s="40" t="s">
        <v>53</v>
      </c>
      <c r="C31" s="40" t="s">
        <v>54</v>
      </c>
      <c r="D31" s="40" t="s">
        <v>8</v>
      </c>
      <c r="E31" s="41" t="s">
        <v>9</v>
      </c>
      <c r="F31" s="40" t="s">
        <v>55</v>
      </c>
      <c r="G31" s="42" t="s">
        <v>15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3">
        <v>636</v>
      </c>
      <c r="BP31" s="43">
        <v>840</v>
      </c>
      <c r="BQ31" s="43">
        <v>602</v>
      </c>
      <c r="BR31" s="43">
        <v>661</v>
      </c>
      <c r="BS31" s="43">
        <v>699</v>
      </c>
      <c r="BT31" s="43">
        <v>637</v>
      </c>
      <c r="BU31" s="43">
        <v>836</v>
      </c>
      <c r="BV31" s="43">
        <v>736</v>
      </c>
      <c r="BW31" s="43">
        <v>779</v>
      </c>
      <c r="BX31" s="43">
        <v>694</v>
      </c>
      <c r="BY31" s="43">
        <v>650</v>
      </c>
      <c r="BZ31" s="43">
        <v>648</v>
      </c>
      <c r="CA31" s="43">
        <v>593</v>
      </c>
      <c r="CB31" s="43">
        <v>566</v>
      </c>
      <c r="CC31" s="43">
        <v>490</v>
      </c>
      <c r="CD31" s="43">
        <v>649</v>
      </c>
      <c r="CE31" s="43">
        <v>509</v>
      </c>
      <c r="CF31" s="43">
        <v>573</v>
      </c>
      <c r="CG31" s="43">
        <v>481</v>
      </c>
      <c r="CH31" s="43">
        <v>514</v>
      </c>
      <c r="CI31" s="43">
        <v>165</v>
      </c>
      <c r="CJ31" s="43">
        <v>187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4" t="s">
        <v>74</v>
      </c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82"/>
      <c r="PX31" s="82"/>
      <c r="PY31" s="82"/>
      <c r="PZ31" s="82"/>
      <c r="QA31" s="82"/>
      <c r="QB31" s="82"/>
      <c r="QC31" s="82"/>
      <c r="QD31" s="82"/>
      <c r="QE31" s="82"/>
      <c r="QF31" s="82"/>
      <c r="QG31" s="82"/>
      <c r="QH31" s="82"/>
      <c r="QI31" s="82"/>
      <c r="QJ31" s="82"/>
      <c r="QK31" s="82"/>
      <c r="QL31" s="82"/>
      <c r="QM31" s="82"/>
      <c r="QN31" s="82"/>
      <c r="QO31" s="82"/>
      <c r="QP31" s="82"/>
      <c r="QQ31" s="82"/>
      <c r="QR31" s="82"/>
      <c r="QS31" s="82"/>
      <c r="QT31" s="82"/>
      <c r="QU31" s="82"/>
      <c r="QV31" s="82"/>
      <c r="QW31" s="82"/>
      <c r="QX31" s="82"/>
      <c r="QY31" s="82"/>
      <c r="QZ31" s="82"/>
      <c r="RA31" s="82"/>
      <c r="RB31" s="82"/>
      <c r="RC31" s="82"/>
      <c r="RD31" s="82"/>
      <c r="RE31" s="82"/>
      <c r="RF31" s="82"/>
      <c r="RG31" s="82"/>
      <c r="RH31" s="82"/>
      <c r="RI31" s="82"/>
      <c r="RJ31" s="82"/>
      <c r="RK31" s="82"/>
      <c r="RL31" s="82"/>
      <c r="RM31" s="82"/>
      <c r="RN31" s="82"/>
      <c r="RO31" s="82"/>
      <c r="RP31" s="82"/>
      <c r="RQ31" s="82"/>
      <c r="RR31" s="82"/>
      <c r="RS31" s="82"/>
      <c r="RT31" s="82"/>
      <c r="RU31" s="82"/>
      <c r="RV31" s="82"/>
      <c r="RW31" s="82"/>
      <c r="RX31" s="82"/>
      <c r="RY31" s="82"/>
      <c r="RZ31" s="82"/>
      <c r="SA31" s="82"/>
      <c r="SB31" s="82"/>
      <c r="SC31" s="82"/>
      <c r="SD31" s="82"/>
      <c r="SE31" s="82"/>
      <c r="SF31" s="82"/>
      <c r="SG31" s="82"/>
      <c r="SH31" s="82"/>
      <c r="SI31" s="82"/>
      <c r="SJ31" s="82"/>
      <c r="SK31" s="82"/>
      <c r="SL31" s="82"/>
      <c r="SM31" s="82"/>
      <c r="SN31" s="82"/>
      <c r="SO31" s="82"/>
      <c r="SP31" s="82"/>
      <c r="SQ31" s="82"/>
      <c r="SR31" s="82"/>
      <c r="SS31" s="82"/>
      <c r="ST31" s="82"/>
      <c r="SU31" s="82"/>
      <c r="SV31" s="82"/>
      <c r="SW31" s="82"/>
      <c r="SX31" s="82"/>
      <c r="SY31" s="82"/>
      <c r="SZ31" s="82"/>
      <c r="TA31" s="82"/>
      <c r="TB31" s="82"/>
      <c r="TC31" s="82"/>
      <c r="TD31" s="82"/>
      <c r="TE31" s="82"/>
      <c r="TF31" s="82"/>
      <c r="TG31" s="82"/>
      <c r="TH31" s="82"/>
      <c r="TI31" s="82"/>
      <c r="TJ31" s="82"/>
      <c r="TK31" s="82"/>
      <c r="TL31" s="82"/>
      <c r="TM31" s="82"/>
      <c r="TN31" s="82"/>
      <c r="TO31" s="82"/>
      <c r="TP31" s="82"/>
      <c r="TQ31" s="82"/>
      <c r="TR31" s="82"/>
      <c r="TS31" s="82"/>
      <c r="TT31" s="82"/>
      <c r="TU31" s="82"/>
      <c r="TV31" s="82"/>
      <c r="TW31" s="82"/>
      <c r="TX31" s="82"/>
      <c r="TY31" s="82"/>
      <c r="TZ31" s="82"/>
      <c r="UA31" s="82"/>
      <c r="UB31" s="82"/>
      <c r="UC31" s="82"/>
      <c r="UD31" s="82"/>
      <c r="UE31" s="82"/>
      <c r="UF31" s="82"/>
      <c r="UG31" s="82"/>
      <c r="UH31" s="82"/>
      <c r="UI31" s="82"/>
      <c r="UJ31" s="82"/>
      <c r="UK31" s="82"/>
      <c r="UL31" s="82"/>
      <c r="UM31" s="82"/>
      <c r="UN31" s="82"/>
      <c r="UO31" s="82"/>
      <c r="UP31" s="82"/>
      <c r="UQ31" s="82"/>
      <c r="UR31" s="82"/>
      <c r="US31" s="82"/>
      <c r="UT31" s="82"/>
      <c r="UU31" s="82"/>
      <c r="UV31" s="82"/>
      <c r="UW31" s="82"/>
      <c r="UX31" s="82"/>
      <c r="UY31" s="82"/>
      <c r="UZ31" s="82"/>
      <c r="VA31" s="82"/>
      <c r="VB31" s="82"/>
      <c r="VC31" s="82"/>
      <c r="VD31" s="82"/>
      <c r="VE31" s="82"/>
      <c r="VF31" s="82"/>
      <c r="VG31" s="82"/>
      <c r="VH31" s="82"/>
      <c r="VI31" s="82"/>
    </row>
    <row r="32" spans="1:581" ht="15" customHeight="1" x14ac:dyDescent="0.2">
      <c r="A32" s="40" t="s">
        <v>6</v>
      </c>
      <c r="B32" s="40" t="s">
        <v>53</v>
      </c>
      <c r="C32" s="40" t="s">
        <v>54</v>
      </c>
      <c r="D32" s="40" t="s">
        <v>8</v>
      </c>
      <c r="E32" s="41" t="s">
        <v>9</v>
      </c>
      <c r="F32" s="40" t="s">
        <v>56</v>
      </c>
      <c r="G32" s="42" t="s">
        <v>15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3">
        <v>1362</v>
      </c>
      <c r="BP32" s="43">
        <v>1869</v>
      </c>
      <c r="BQ32" s="43">
        <v>1591</v>
      </c>
      <c r="BR32" s="43">
        <v>1302</v>
      </c>
      <c r="BS32" s="43">
        <v>1302</v>
      </c>
      <c r="BT32" s="43">
        <v>1177</v>
      </c>
      <c r="BU32" s="43">
        <v>1086</v>
      </c>
      <c r="BV32" s="43">
        <v>1047</v>
      </c>
      <c r="BW32" s="43">
        <v>1112</v>
      </c>
      <c r="BX32" s="43">
        <v>1100</v>
      </c>
      <c r="BY32" s="43">
        <v>990</v>
      </c>
      <c r="BZ32" s="43">
        <v>903</v>
      </c>
      <c r="CA32" s="43">
        <v>1053</v>
      </c>
      <c r="CB32" s="43">
        <v>886</v>
      </c>
      <c r="CC32" s="43">
        <v>1021</v>
      </c>
      <c r="CD32" s="43">
        <v>1044</v>
      </c>
      <c r="CE32" s="43">
        <v>1151</v>
      </c>
      <c r="CF32" s="43">
        <v>1467</v>
      </c>
      <c r="CG32" s="43">
        <v>1975</v>
      </c>
      <c r="CH32" s="43">
        <v>1992</v>
      </c>
      <c r="CI32" s="43">
        <v>1768</v>
      </c>
      <c r="CJ32" s="43">
        <v>1998</v>
      </c>
      <c r="CK32" s="43">
        <v>4164</v>
      </c>
      <c r="CL32" s="43">
        <v>2342</v>
      </c>
      <c r="CM32" s="43">
        <v>1657</v>
      </c>
      <c r="CN32" s="43">
        <v>2310</v>
      </c>
      <c r="CO32" s="43">
        <v>505</v>
      </c>
      <c r="CP32" s="43">
        <v>501</v>
      </c>
      <c r="CQ32" s="43">
        <v>440</v>
      </c>
      <c r="CR32" s="43">
        <v>278</v>
      </c>
      <c r="CS32" s="43">
        <v>368</v>
      </c>
      <c r="CT32" s="44" t="s">
        <v>74</v>
      </c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82"/>
      <c r="PX32" s="82"/>
      <c r="PY32" s="82"/>
      <c r="PZ32" s="82"/>
      <c r="QA32" s="82"/>
      <c r="QB32" s="82"/>
      <c r="QC32" s="82"/>
      <c r="QD32" s="82"/>
      <c r="QE32" s="82"/>
      <c r="QF32" s="82"/>
      <c r="QG32" s="82"/>
      <c r="QH32" s="82"/>
      <c r="QI32" s="82"/>
      <c r="QJ32" s="82"/>
      <c r="QK32" s="82"/>
      <c r="QL32" s="82"/>
      <c r="QM32" s="82"/>
      <c r="QN32" s="82"/>
      <c r="QO32" s="82"/>
      <c r="QP32" s="82"/>
      <c r="QQ32" s="82"/>
      <c r="QR32" s="82"/>
      <c r="QS32" s="82"/>
      <c r="QT32" s="82"/>
      <c r="QU32" s="82"/>
      <c r="QV32" s="82"/>
      <c r="QW32" s="82"/>
      <c r="QX32" s="82"/>
      <c r="QY32" s="82"/>
      <c r="QZ32" s="82"/>
      <c r="RA32" s="82"/>
      <c r="RB32" s="82"/>
      <c r="RC32" s="82"/>
      <c r="RD32" s="82"/>
      <c r="RE32" s="82"/>
      <c r="RF32" s="82"/>
      <c r="RG32" s="82"/>
      <c r="RH32" s="82"/>
      <c r="RI32" s="82"/>
      <c r="RJ32" s="82"/>
      <c r="RK32" s="82"/>
      <c r="RL32" s="82"/>
      <c r="RM32" s="82"/>
      <c r="RN32" s="82"/>
      <c r="RO32" s="82"/>
      <c r="RP32" s="82"/>
      <c r="RQ32" s="82"/>
      <c r="RR32" s="82"/>
      <c r="RS32" s="82"/>
      <c r="RT32" s="82"/>
      <c r="RU32" s="82"/>
      <c r="RV32" s="82"/>
      <c r="RW32" s="82"/>
      <c r="RX32" s="82"/>
      <c r="RY32" s="82"/>
      <c r="RZ32" s="82"/>
      <c r="SA32" s="82"/>
      <c r="SB32" s="82"/>
      <c r="SC32" s="82"/>
      <c r="SD32" s="82"/>
      <c r="SE32" s="82"/>
      <c r="SF32" s="82"/>
      <c r="SG32" s="82"/>
      <c r="SH32" s="82"/>
      <c r="SI32" s="82"/>
      <c r="SJ32" s="82"/>
      <c r="SK32" s="82"/>
      <c r="SL32" s="82"/>
      <c r="SM32" s="82"/>
      <c r="SN32" s="82"/>
      <c r="SO32" s="82"/>
      <c r="SP32" s="82"/>
      <c r="SQ32" s="82"/>
      <c r="SR32" s="82"/>
      <c r="SS32" s="82"/>
      <c r="ST32" s="82"/>
      <c r="SU32" s="82"/>
      <c r="SV32" s="82"/>
      <c r="SW32" s="82"/>
      <c r="SX32" s="82"/>
      <c r="SY32" s="82"/>
      <c r="SZ32" s="82"/>
      <c r="TA32" s="82"/>
      <c r="TB32" s="82"/>
      <c r="TC32" s="82"/>
      <c r="TD32" s="82"/>
      <c r="TE32" s="82"/>
      <c r="TF32" s="82"/>
      <c r="TG32" s="82"/>
      <c r="TH32" s="82"/>
      <c r="TI32" s="82"/>
      <c r="TJ32" s="82"/>
      <c r="TK32" s="82"/>
      <c r="TL32" s="82"/>
      <c r="TM32" s="82"/>
      <c r="TN32" s="82"/>
      <c r="TO32" s="82"/>
      <c r="TP32" s="82"/>
      <c r="TQ32" s="82"/>
      <c r="TR32" s="82"/>
      <c r="TS32" s="82"/>
      <c r="TT32" s="82"/>
      <c r="TU32" s="82"/>
      <c r="TV32" s="82"/>
      <c r="TW32" s="82"/>
      <c r="TX32" s="82"/>
      <c r="TY32" s="82"/>
      <c r="TZ32" s="82"/>
      <c r="UA32" s="82"/>
      <c r="UB32" s="82"/>
      <c r="UC32" s="82"/>
      <c r="UD32" s="82"/>
      <c r="UE32" s="82"/>
      <c r="UF32" s="82"/>
      <c r="UG32" s="82"/>
      <c r="UH32" s="82"/>
      <c r="UI32" s="82"/>
      <c r="UJ32" s="82"/>
      <c r="UK32" s="82"/>
      <c r="UL32" s="82"/>
      <c r="UM32" s="82"/>
      <c r="UN32" s="82"/>
      <c r="UO32" s="82"/>
      <c r="UP32" s="82"/>
      <c r="UQ32" s="82"/>
      <c r="UR32" s="82"/>
      <c r="US32" s="82"/>
      <c r="UT32" s="82"/>
      <c r="UU32" s="82"/>
      <c r="UV32" s="82"/>
      <c r="UW32" s="82"/>
      <c r="UX32" s="82"/>
      <c r="UY32" s="82"/>
      <c r="UZ32" s="82"/>
      <c r="VA32" s="82"/>
      <c r="VB32" s="82"/>
      <c r="VC32" s="82"/>
      <c r="VD32" s="82"/>
      <c r="VE32" s="82"/>
      <c r="VF32" s="82"/>
      <c r="VG32" s="82"/>
      <c r="VH32" s="82"/>
      <c r="VI32" s="82"/>
    </row>
    <row r="33" spans="1:581" ht="15" customHeight="1" x14ac:dyDescent="0.2">
      <c r="A33" s="40" t="s">
        <v>6</v>
      </c>
      <c r="B33" s="40" t="s">
        <v>36</v>
      </c>
      <c r="C33" s="40" t="s">
        <v>54</v>
      </c>
      <c r="D33" s="40" t="s">
        <v>8</v>
      </c>
      <c r="E33" s="41" t="s">
        <v>37</v>
      </c>
      <c r="F33" s="40" t="s">
        <v>57</v>
      </c>
      <c r="G33" s="42" t="s">
        <v>15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3">
        <v>4</v>
      </c>
      <c r="BP33" s="43">
        <v>5</v>
      </c>
      <c r="BQ33" s="43">
        <v>4</v>
      </c>
      <c r="BR33" s="43">
        <v>4</v>
      </c>
      <c r="BS33" s="43">
        <v>2</v>
      </c>
      <c r="BT33" s="43">
        <v>3</v>
      </c>
      <c r="BU33" s="43">
        <v>1</v>
      </c>
      <c r="BV33" s="43">
        <v>3</v>
      </c>
      <c r="BW33" s="43">
        <v>9</v>
      </c>
      <c r="BX33" s="43">
        <v>6</v>
      </c>
      <c r="BY33" s="43">
        <v>4</v>
      </c>
      <c r="BZ33" s="43">
        <v>1</v>
      </c>
      <c r="CA33" s="43">
        <v>4</v>
      </c>
      <c r="CB33" s="43">
        <v>1</v>
      </c>
      <c r="CC33" s="43">
        <v>1</v>
      </c>
      <c r="CD33" s="43">
        <v>4</v>
      </c>
      <c r="CE33" s="43">
        <v>8</v>
      </c>
      <c r="CF33" s="43">
        <v>1</v>
      </c>
      <c r="CG33" s="44" t="s">
        <v>75</v>
      </c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82"/>
      <c r="PX33" s="82"/>
      <c r="PY33" s="82"/>
      <c r="PZ33" s="82"/>
      <c r="QA33" s="82"/>
      <c r="QB33" s="82"/>
      <c r="QC33" s="82"/>
      <c r="QD33" s="82"/>
      <c r="QE33" s="82"/>
      <c r="QF33" s="82"/>
      <c r="QG33" s="82"/>
      <c r="QH33" s="82"/>
      <c r="QI33" s="82"/>
      <c r="QJ33" s="82"/>
      <c r="QK33" s="82"/>
      <c r="QL33" s="82"/>
      <c r="QM33" s="82"/>
      <c r="QN33" s="82"/>
      <c r="QO33" s="82"/>
      <c r="QP33" s="82"/>
      <c r="QQ33" s="82"/>
      <c r="QR33" s="82"/>
      <c r="QS33" s="82"/>
      <c r="QT33" s="82"/>
      <c r="QU33" s="82"/>
      <c r="QV33" s="82"/>
      <c r="QW33" s="82"/>
      <c r="QX33" s="82"/>
      <c r="QY33" s="82"/>
      <c r="QZ33" s="82"/>
      <c r="RA33" s="82"/>
      <c r="RB33" s="82"/>
      <c r="RC33" s="82"/>
      <c r="RD33" s="82"/>
      <c r="RE33" s="82"/>
      <c r="RF33" s="82"/>
      <c r="RG33" s="82"/>
      <c r="RH33" s="82"/>
      <c r="RI33" s="82"/>
      <c r="RJ33" s="82"/>
      <c r="RK33" s="82"/>
      <c r="RL33" s="82"/>
      <c r="RM33" s="82"/>
      <c r="RN33" s="82"/>
      <c r="RO33" s="82"/>
      <c r="RP33" s="82"/>
      <c r="RQ33" s="82"/>
      <c r="RR33" s="82"/>
      <c r="RS33" s="82"/>
      <c r="RT33" s="82"/>
      <c r="RU33" s="82"/>
      <c r="RV33" s="82"/>
      <c r="RW33" s="82"/>
      <c r="RX33" s="82"/>
      <c r="RY33" s="82"/>
      <c r="RZ33" s="82"/>
      <c r="SA33" s="82"/>
      <c r="SB33" s="82"/>
      <c r="SC33" s="82"/>
      <c r="SD33" s="82"/>
      <c r="SE33" s="82"/>
      <c r="SF33" s="82"/>
      <c r="SG33" s="82"/>
      <c r="SH33" s="82"/>
      <c r="SI33" s="82"/>
      <c r="SJ33" s="82"/>
      <c r="SK33" s="82"/>
      <c r="SL33" s="82"/>
      <c r="SM33" s="82"/>
      <c r="SN33" s="82"/>
      <c r="SO33" s="82"/>
      <c r="SP33" s="82"/>
      <c r="SQ33" s="82"/>
      <c r="SR33" s="82"/>
      <c r="SS33" s="82"/>
      <c r="ST33" s="82"/>
      <c r="SU33" s="82"/>
      <c r="SV33" s="82"/>
      <c r="SW33" s="82"/>
      <c r="SX33" s="82"/>
      <c r="SY33" s="82"/>
      <c r="SZ33" s="82"/>
      <c r="TA33" s="82"/>
      <c r="TB33" s="82"/>
      <c r="TC33" s="82"/>
      <c r="TD33" s="82"/>
      <c r="TE33" s="82"/>
      <c r="TF33" s="82"/>
      <c r="TG33" s="82"/>
      <c r="TH33" s="82"/>
      <c r="TI33" s="82"/>
      <c r="TJ33" s="82"/>
      <c r="TK33" s="82"/>
      <c r="TL33" s="82"/>
      <c r="TM33" s="82"/>
      <c r="TN33" s="82"/>
      <c r="TO33" s="82"/>
      <c r="TP33" s="82"/>
      <c r="TQ33" s="82"/>
      <c r="TR33" s="82"/>
      <c r="TS33" s="82"/>
      <c r="TT33" s="82"/>
      <c r="TU33" s="82"/>
      <c r="TV33" s="82"/>
      <c r="TW33" s="82"/>
      <c r="TX33" s="82"/>
      <c r="TY33" s="82"/>
      <c r="TZ33" s="82"/>
      <c r="UA33" s="82"/>
      <c r="UB33" s="82"/>
      <c r="UC33" s="82"/>
      <c r="UD33" s="82"/>
      <c r="UE33" s="82"/>
      <c r="UF33" s="82"/>
      <c r="UG33" s="82"/>
      <c r="UH33" s="82"/>
      <c r="UI33" s="82"/>
      <c r="UJ33" s="82"/>
      <c r="UK33" s="82"/>
      <c r="UL33" s="82"/>
      <c r="UM33" s="82"/>
      <c r="UN33" s="82"/>
      <c r="UO33" s="82"/>
      <c r="UP33" s="82"/>
      <c r="UQ33" s="82"/>
      <c r="UR33" s="82"/>
      <c r="US33" s="82"/>
      <c r="UT33" s="82"/>
      <c r="UU33" s="82"/>
      <c r="UV33" s="82"/>
      <c r="UW33" s="82"/>
      <c r="UX33" s="82"/>
      <c r="UY33" s="82"/>
      <c r="UZ33" s="82"/>
      <c r="VA33" s="82"/>
      <c r="VB33" s="82"/>
      <c r="VC33" s="82"/>
      <c r="VD33" s="82"/>
      <c r="VE33" s="82"/>
      <c r="VF33" s="82"/>
      <c r="VG33" s="82"/>
      <c r="VH33" s="82"/>
      <c r="VI33" s="82"/>
    </row>
    <row r="34" spans="1:581" ht="15" customHeight="1" x14ac:dyDescent="0.2">
      <c r="A34" s="40" t="s">
        <v>6</v>
      </c>
      <c r="B34" s="40" t="s">
        <v>36</v>
      </c>
      <c r="C34" s="40" t="s">
        <v>54</v>
      </c>
      <c r="D34" s="40" t="s">
        <v>8</v>
      </c>
      <c r="E34" s="41" t="s">
        <v>37</v>
      </c>
      <c r="F34" s="40" t="s">
        <v>58</v>
      </c>
      <c r="G34" s="42" t="s">
        <v>15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3">
        <v>23</v>
      </c>
      <c r="BP34" s="43">
        <v>16</v>
      </c>
      <c r="BQ34" s="43">
        <v>18</v>
      </c>
      <c r="BR34" s="43">
        <v>12</v>
      </c>
      <c r="BS34" s="43">
        <v>8</v>
      </c>
      <c r="BT34" s="43">
        <v>16</v>
      </c>
      <c r="BU34" s="43">
        <v>7</v>
      </c>
      <c r="BV34" s="43">
        <v>19</v>
      </c>
      <c r="BW34" s="43">
        <v>11</v>
      </c>
      <c r="BX34" s="43">
        <v>8</v>
      </c>
      <c r="BY34" s="43">
        <v>8</v>
      </c>
      <c r="BZ34" s="43">
        <v>10</v>
      </c>
      <c r="CA34" s="43">
        <v>7</v>
      </c>
      <c r="CB34" s="43">
        <v>6</v>
      </c>
      <c r="CC34" s="43">
        <v>7</v>
      </c>
      <c r="CD34" s="43">
        <v>14</v>
      </c>
      <c r="CE34" s="43">
        <v>7</v>
      </c>
      <c r="CF34" s="43">
        <v>6</v>
      </c>
      <c r="CG34" s="44" t="s">
        <v>75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82"/>
      <c r="PX34" s="82"/>
      <c r="PY34" s="82"/>
      <c r="PZ34" s="82"/>
      <c r="QA34" s="82"/>
      <c r="QB34" s="82"/>
      <c r="QC34" s="82"/>
      <c r="QD34" s="82"/>
      <c r="QE34" s="82"/>
      <c r="QF34" s="82"/>
      <c r="QG34" s="82"/>
      <c r="QH34" s="82"/>
      <c r="QI34" s="82"/>
      <c r="QJ34" s="82"/>
      <c r="QK34" s="82"/>
      <c r="QL34" s="82"/>
      <c r="QM34" s="82"/>
      <c r="QN34" s="82"/>
      <c r="QO34" s="82"/>
      <c r="QP34" s="82"/>
      <c r="QQ34" s="82"/>
      <c r="QR34" s="82"/>
      <c r="QS34" s="82"/>
      <c r="QT34" s="82"/>
      <c r="QU34" s="82"/>
      <c r="QV34" s="82"/>
      <c r="QW34" s="82"/>
      <c r="QX34" s="82"/>
      <c r="QY34" s="82"/>
      <c r="QZ34" s="82"/>
      <c r="RA34" s="82"/>
      <c r="RB34" s="82"/>
      <c r="RC34" s="82"/>
      <c r="RD34" s="82"/>
      <c r="RE34" s="82"/>
      <c r="RF34" s="82"/>
      <c r="RG34" s="82"/>
      <c r="RH34" s="82"/>
      <c r="RI34" s="82"/>
      <c r="RJ34" s="82"/>
      <c r="RK34" s="82"/>
      <c r="RL34" s="82"/>
      <c r="RM34" s="82"/>
      <c r="RN34" s="82"/>
      <c r="RO34" s="82"/>
      <c r="RP34" s="82"/>
      <c r="RQ34" s="82"/>
      <c r="RR34" s="82"/>
      <c r="RS34" s="82"/>
      <c r="RT34" s="82"/>
      <c r="RU34" s="82"/>
      <c r="RV34" s="82"/>
      <c r="RW34" s="82"/>
      <c r="RX34" s="82"/>
      <c r="RY34" s="82"/>
      <c r="RZ34" s="82"/>
      <c r="SA34" s="82"/>
      <c r="SB34" s="82"/>
      <c r="SC34" s="82"/>
      <c r="SD34" s="82"/>
      <c r="SE34" s="82"/>
      <c r="SF34" s="82"/>
      <c r="SG34" s="82"/>
      <c r="SH34" s="82"/>
      <c r="SI34" s="82"/>
      <c r="SJ34" s="82"/>
      <c r="SK34" s="82"/>
      <c r="SL34" s="82"/>
      <c r="SM34" s="82"/>
      <c r="SN34" s="82"/>
      <c r="SO34" s="82"/>
      <c r="SP34" s="82"/>
      <c r="SQ34" s="82"/>
      <c r="SR34" s="82"/>
      <c r="SS34" s="82"/>
      <c r="ST34" s="82"/>
      <c r="SU34" s="82"/>
      <c r="SV34" s="82"/>
      <c r="SW34" s="82"/>
      <c r="SX34" s="82"/>
      <c r="SY34" s="82"/>
      <c r="SZ34" s="82"/>
      <c r="TA34" s="82"/>
      <c r="TB34" s="82"/>
      <c r="TC34" s="82"/>
      <c r="TD34" s="82"/>
      <c r="TE34" s="82"/>
      <c r="TF34" s="82"/>
      <c r="TG34" s="82"/>
      <c r="TH34" s="82"/>
      <c r="TI34" s="82"/>
      <c r="TJ34" s="82"/>
      <c r="TK34" s="82"/>
      <c r="TL34" s="82"/>
      <c r="TM34" s="82"/>
      <c r="TN34" s="82"/>
      <c r="TO34" s="82"/>
      <c r="TP34" s="82"/>
      <c r="TQ34" s="82"/>
      <c r="TR34" s="82"/>
      <c r="TS34" s="82"/>
      <c r="TT34" s="82"/>
      <c r="TU34" s="82"/>
      <c r="TV34" s="82"/>
      <c r="TW34" s="82"/>
      <c r="TX34" s="82"/>
      <c r="TY34" s="82"/>
      <c r="TZ34" s="82"/>
      <c r="UA34" s="82"/>
      <c r="UB34" s="82"/>
      <c r="UC34" s="82"/>
      <c r="UD34" s="82"/>
      <c r="UE34" s="82"/>
      <c r="UF34" s="82"/>
      <c r="UG34" s="82"/>
      <c r="UH34" s="82"/>
      <c r="UI34" s="82"/>
      <c r="UJ34" s="82"/>
      <c r="UK34" s="82"/>
      <c r="UL34" s="82"/>
      <c r="UM34" s="82"/>
      <c r="UN34" s="82"/>
      <c r="UO34" s="82"/>
      <c r="UP34" s="82"/>
      <c r="UQ34" s="82"/>
      <c r="UR34" s="82"/>
      <c r="US34" s="82"/>
      <c r="UT34" s="82"/>
      <c r="UU34" s="82"/>
      <c r="UV34" s="82"/>
      <c r="UW34" s="82"/>
      <c r="UX34" s="82"/>
      <c r="UY34" s="82"/>
      <c r="UZ34" s="82"/>
      <c r="VA34" s="82"/>
      <c r="VB34" s="82"/>
      <c r="VC34" s="82"/>
      <c r="VD34" s="82"/>
      <c r="VE34" s="82"/>
      <c r="VF34" s="82"/>
      <c r="VG34" s="82"/>
      <c r="VH34" s="82"/>
      <c r="VI34" s="82"/>
    </row>
    <row r="35" spans="1:581" ht="15" customHeight="1" x14ac:dyDescent="0.2">
      <c r="A35" s="40" t="s">
        <v>6</v>
      </c>
      <c r="B35" s="40" t="s">
        <v>30</v>
      </c>
      <c r="C35" s="40" t="s">
        <v>54</v>
      </c>
      <c r="D35" s="40" t="s">
        <v>8</v>
      </c>
      <c r="E35" s="41" t="s">
        <v>31</v>
      </c>
      <c r="F35" s="40" t="s">
        <v>59</v>
      </c>
      <c r="G35" s="42" t="s">
        <v>60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3">
        <v>81</v>
      </c>
      <c r="CU35" s="43">
        <v>116</v>
      </c>
      <c r="CV35" s="43">
        <v>52</v>
      </c>
      <c r="CW35" s="43">
        <v>85</v>
      </c>
      <c r="CX35" s="43">
        <v>50</v>
      </c>
      <c r="CY35" s="43">
        <v>12</v>
      </c>
      <c r="CZ35" s="43">
        <v>8</v>
      </c>
      <c r="DA35" s="43">
        <v>11</v>
      </c>
      <c r="DB35" s="46">
        <v>10</v>
      </c>
      <c r="DC35" s="46">
        <v>8</v>
      </c>
      <c r="DD35" s="47">
        <v>11</v>
      </c>
      <c r="DE35" s="47">
        <v>8</v>
      </c>
      <c r="DF35" s="47">
        <v>12</v>
      </c>
      <c r="DG35" s="47">
        <v>18</v>
      </c>
      <c r="DH35" s="47">
        <v>20</v>
      </c>
      <c r="DI35" s="47">
        <v>18</v>
      </c>
      <c r="DJ35" s="47">
        <v>0</v>
      </c>
      <c r="DK35" s="47">
        <v>19</v>
      </c>
      <c r="DL35" s="47">
        <v>8</v>
      </c>
      <c r="DM35" s="47">
        <v>64</v>
      </c>
      <c r="DN35" s="47">
        <v>72</v>
      </c>
      <c r="DO35" s="47">
        <v>64</v>
      </c>
      <c r="DP35" s="47">
        <v>54</v>
      </c>
      <c r="DQ35" s="47">
        <v>60</v>
      </c>
      <c r="DR35" s="47">
        <v>54</v>
      </c>
      <c r="DS35" s="47">
        <v>62</v>
      </c>
      <c r="DT35" s="47">
        <v>50</v>
      </c>
      <c r="DU35" s="47">
        <v>60</v>
      </c>
      <c r="DV35" s="47">
        <v>59</v>
      </c>
      <c r="DW35" s="47">
        <v>42</v>
      </c>
      <c r="DX35" s="47">
        <v>31</v>
      </c>
      <c r="DY35" s="47">
        <v>66</v>
      </c>
      <c r="DZ35" s="47">
        <v>53</v>
      </c>
      <c r="EA35" s="47">
        <v>57</v>
      </c>
      <c r="EB35" s="47">
        <v>60</v>
      </c>
      <c r="EC35" s="47">
        <v>54</v>
      </c>
      <c r="ED35" s="47">
        <v>62</v>
      </c>
      <c r="EE35" s="47">
        <v>61</v>
      </c>
      <c r="EF35" s="47">
        <v>64</v>
      </c>
      <c r="EG35" s="47">
        <v>62</v>
      </c>
      <c r="EH35" s="47">
        <v>58</v>
      </c>
      <c r="EI35" s="47">
        <v>52</v>
      </c>
      <c r="EJ35" s="47">
        <v>55</v>
      </c>
      <c r="EK35" s="47">
        <v>56</v>
      </c>
      <c r="EL35" s="47">
        <v>47</v>
      </c>
      <c r="EM35" s="47">
        <v>56</v>
      </c>
      <c r="EN35" s="47">
        <v>44</v>
      </c>
      <c r="EO35" s="47">
        <v>27</v>
      </c>
      <c r="EP35" s="47">
        <v>25</v>
      </c>
      <c r="EQ35" s="47">
        <v>18</v>
      </c>
      <c r="ER35" s="47">
        <v>33</v>
      </c>
      <c r="ES35" s="47">
        <v>12</v>
      </c>
      <c r="ET35" s="47">
        <v>22</v>
      </c>
      <c r="EU35" s="47">
        <v>10</v>
      </c>
      <c r="EV35" s="47">
        <v>3</v>
      </c>
      <c r="EW35" s="47">
        <v>8</v>
      </c>
      <c r="EX35" s="47">
        <v>10</v>
      </c>
      <c r="EY35" s="47">
        <v>16</v>
      </c>
      <c r="EZ35" s="47">
        <v>14</v>
      </c>
      <c r="FA35" s="47">
        <v>8</v>
      </c>
      <c r="FB35" s="47">
        <v>14</v>
      </c>
      <c r="FC35" s="47">
        <v>12</v>
      </c>
      <c r="FD35" s="47">
        <v>22</v>
      </c>
      <c r="FE35" s="47">
        <v>18</v>
      </c>
      <c r="FF35" s="47">
        <v>17</v>
      </c>
      <c r="FG35" s="47">
        <v>45</v>
      </c>
      <c r="FH35" s="47">
        <v>40</v>
      </c>
      <c r="FI35" s="47">
        <v>12</v>
      </c>
      <c r="FJ35" s="47">
        <v>10</v>
      </c>
      <c r="FK35" s="47">
        <v>12</v>
      </c>
      <c r="FL35" s="47">
        <v>11</v>
      </c>
      <c r="FM35" s="47">
        <v>13</v>
      </c>
      <c r="FN35" s="47">
        <v>11</v>
      </c>
      <c r="FO35" s="47">
        <v>11</v>
      </c>
      <c r="FP35" s="47">
        <v>8</v>
      </c>
      <c r="FQ35" s="47">
        <v>9</v>
      </c>
      <c r="FR35" s="47">
        <v>10</v>
      </c>
      <c r="FS35" s="47">
        <v>12</v>
      </c>
      <c r="FT35" s="47">
        <v>20</v>
      </c>
      <c r="FU35" s="47">
        <v>9</v>
      </c>
      <c r="FV35" s="47">
        <v>14</v>
      </c>
      <c r="FW35" s="47">
        <v>10</v>
      </c>
      <c r="FX35" s="47">
        <v>13</v>
      </c>
      <c r="FY35" s="47">
        <v>9</v>
      </c>
      <c r="FZ35" s="47">
        <v>9</v>
      </c>
      <c r="GA35" s="47">
        <v>13</v>
      </c>
      <c r="GB35" s="47">
        <v>9</v>
      </c>
      <c r="GC35" s="47">
        <v>10</v>
      </c>
      <c r="GD35" s="47">
        <v>6</v>
      </c>
      <c r="GE35" s="47">
        <v>9</v>
      </c>
      <c r="GF35" s="47">
        <v>11</v>
      </c>
      <c r="GG35" s="47">
        <v>9</v>
      </c>
      <c r="GH35" s="47">
        <v>10</v>
      </c>
      <c r="GI35" s="47">
        <v>10</v>
      </c>
      <c r="GJ35" s="47">
        <v>9</v>
      </c>
      <c r="GK35" s="47">
        <v>10</v>
      </c>
      <c r="GL35" s="47">
        <v>14</v>
      </c>
      <c r="GM35" s="47">
        <v>13</v>
      </c>
      <c r="GN35" s="47">
        <v>13</v>
      </c>
      <c r="GO35" s="47">
        <v>12</v>
      </c>
      <c r="GP35" s="47">
        <v>14</v>
      </c>
      <c r="GQ35" s="47">
        <v>10</v>
      </c>
      <c r="GR35" s="47">
        <v>6</v>
      </c>
      <c r="GS35" s="47">
        <v>12</v>
      </c>
      <c r="GT35" s="47">
        <v>11</v>
      </c>
      <c r="GU35" s="47">
        <v>11</v>
      </c>
      <c r="GV35" s="47">
        <v>10</v>
      </c>
      <c r="GW35" s="47">
        <v>9</v>
      </c>
      <c r="GX35" s="47">
        <v>10</v>
      </c>
      <c r="GY35" s="47">
        <v>5</v>
      </c>
      <c r="GZ35" s="47">
        <v>9</v>
      </c>
      <c r="HA35" s="47">
        <v>11</v>
      </c>
      <c r="HB35" s="47">
        <v>10</v>
      </c>
      <c r="HC35" s="47">
        <v>10</v>
      </c>
      <c r="HD35" s="47">
        <v>10</v>
      </c>
      <c r="HE35" s="47">
        <v>11</v>
      </c>
      <c r="HF35" s="47">
        <v>4</v>
      </c>
      <c r="HG35" s="47">
        <v>10</v>
      </c>
      <c r="HH35" s="47">
        <v>11</v>
      </c>
      <c r="HI35" s="47">
        <v>10</v>
      </c>
      <c r="HJ35" s="47">
        <v>12</v>
      </c>
      <c r="HK35" s="47">
        <v>0</v>
      </c>
      <c r="HL35" s="47">
        <v>2</v>
      </c>
      <c r="HM35" s="47">
        <v>5</v>
      </c>
      <c r="HN35" s="47">
        <v>11</v>
      </c>
      <c r="HO35" s="47">
        <v>12</v>
      </c>
      <c r="HP35" s="47">
        <v>10</v>
      </c>
      <c r="HQ35" s="47">
        <v>11</v>
      </c>
      <c r="HR35" s="47">
        <v>8</v>
      </c>
      <c r="HS35" s="47">
        <v>11</v>
      </c>
      <c r="HT35" s="47">
        <v>6</v>
      </c>
      <c r="HU35" s="47">
        <v>15</v>
      </c>
      <c r="HV35" s="47">
        <v>14</v>
      </c>
      <c r="HW35" s="47">
        <v>14</v>
      </c>
      <c r="HX35" s="47">
        <v>13</v>
      </c>
      <c r="HY35" s="47">
        <v>9</v>
      </c>
      <c r="HZ35" s="47">
        <v>12</v>
      </c>
      <c r="IA35" s="47">
        <v>5</v>
      </c>
      <c r="IB35" s="47">
        <v>10</v>
      </c>
      <c r="IC35" s="47">
        <v>9</v>
      </c>
      <c r="ID35" s="47">
        <v>10</v>
      </c>
      <c r="IE35" s="47">
        <v>10</v>
      </c>
      <c r="IF35" s="47">
        <v>9</v>
      </c>
      <c r="IG35" s="47">
        <v>9</v>
      </c>
      <c r="IH35" s="47">
        <v>4</v>
      </c>
      <c r="II35" s="47">
        <v>14</v>
      </c>
      <c r="IJ35" s="47">
        <v>12</v>
      </c>
      <c r="IK35" s="47">
        <v>12</v>
      </c>
      <c r="IL35" s="47">
        <v>9</v>
      </c>
      <c r="IM35" s="47">
        <v>9</v>
      </c>
      <c r="IN35" s="47">
        <v>12</v>
      </c>
      <c r="IO35" s="47">
        <v>6</v>
      </c>
      <c r="IP35" s="47">
        <v>12</v>
      </c>
      <c r="IQ35" s="47">
        <v>9</v>
      </c>
      <c r="IR35" s="47">
        <v>10</v>
      </c>
      <c r="IS35" s="47">
        <v>10</v>
      </c>
      <c r="IT35" s="47">
        <v>7</v>
      </c>
      <c r="IU35" s="47">
        <v>10</v>
      </c>
      <c r="IV35" s="47">
        <v>8</v>
      </c>
      <c r="IW35" s="47">
        <v>9</v>
      </c>
      <c r="IX35" s="47">
        <v>10</v>
      </c>
      <c r="IY35" s="47">
        <v>10</v>
      </c>
      <c r="IZ35" s="47">
        <v>10</v>
      </c>
      <c r="JA35" s="47">
        <v>9</v>
      </c>
      <c r="JB35" s="47">
        <v>10</v>
      </c>
      <c r="JC35" s="47">
        <v>8</v>
      </c>
      <c r="JD35" s="47">
        <v>10</v>
      </c>
      <c r="JE35" s="47">
        <v>10</v>
      </c>
      <c r="JF35" s="47">
        <v>8</v>
      </c>
      <c r="JG35" s="47">
        <v>10</v>
      </c>
      <c r="JH35" s="47">
        <v>8</v>
      </c>
      <c r="JI35" s="47">
        <v>10</v>
      </c>
      <c r="JJ35" s="47">
        <v>5</v>
      </c>
      <c r="JK35" s="47">
        <v>11</v>
      </c>
      <c r="JL35" s="47">
        <v>12</v>
      </c>
      <c r="JM35" s="47">
        <v>11</v>
      </c>
      <c r="JN35" s="47">
        <v>13</v>
      </c>
      <c r="JO35" s="47">
        <v>10</v>
      </c>
      <c r="JP35" s="47">
        <v>11</v>
      </c>
      <c r="JQ35" s="47">
        <v>5</v>
      </c>
      <c r="JR35" s="47">
        <v>10</v>
      </c>
      <c r="JS35" s="47">
        <v>10</v>
      </c>
      <c r="JT35" s="47">
        <v>8</v>
      </c>
      <c r="JU35" s="47">
        <v>11</v>
      </c>
      <c r="JV35" s="47">
        <v>8</v>
      </c>
      <c r="JW35" s="47">
        <v>10</v>
      </c>
      <c r="JX35" s="47">
        <v>5</v>
      </c>
      <c r="JY35" s="47">
        <v>10</v>
      </c>
      <c r="JZ35" s="47">
        <v>8</v>
      </c>
      <c r="KA35" s="47">
        <v>12</v>
      </c>
      <c r="KB35" s="47">
        <v>13</v>
      </c>
      <c r="KC35" s="47">
        <v>9</v>
      </c>
      <c r="KD35" s="47">
        <v>13</v>
      </c>
      <c r="KE35" s="47">
        <v>8</v>
      </c>
      <c r="KF35" s="47">
        <v>15</v>
      </c>
      <c r="KG35" s="47">
        <v>13</v>
      </c>
      <c r="KH35" s="47">
        <v>13</v>
      </c>
      <c r="KI35" s="47">
        <v>13</v>
      </c>
      <c r="KJ35" s="47">
        <v>13</v>
      </c>
      <c r="KK35" s="47">
        <v>10</v>
      </c>
      <c r="KL35" s="47">
        <v>4</v>
      </c>
      <c r="KM35" s="47">
        <v>10</v>
      </c>
      <c r="KN35" s="47">
        <v>12</v>
      </c>
      <c r="KO35" s="47">
        <v>12</v>
      </c>
      <c r="KP35" s="47">
        <v>13</v>
      </c>
      <c r="KQ35" s="47">
        <v>10</v>
      </c>
      <c r="KR35" s="47">
        <v>10</v>
      </c>
      <c r="KS35" s="47">
        <v>8</v>
      </c>
      <c r="KT35" s="47">
        <v>15</v>
      </c>
      <c r="KU35" s="47">
        <v>14</v>
      </c>
      <c r="KV35" s="47">
        <v>13</v>
      </c>
      <c r="KW35" s="47">
        <v>17</v>
      </c>
      <c r="KX35" s="47">
        <v>11</v>
      </c>
      <c r="KY35" s="47">
        <v>11</v>
      </c>
      <c r="KZ35" s="47">
        <v>6</v>
      </c>
      <c r="LA35" s="47">
        <v>11</v>
      </c>
      <c r="LB35" s="47">
        <v>10</v>
      </c>
      <c r="LC35" s="47">
        <v>13</v>
      </c>
      <c r="LD35" s="47">
        <v>11</v>
      </c>
      <c r="LE35" s="47">
        <v>18</v>
      </c>
      <c r="LF35" s="47">
        <v>20</v>
      </c>
      <c r="LG35" s="47">
        <v>14</v>
      </c>
      <c r="LH35" s="47">
        <v>26</v>
      </c>
      <c r="LI35" s="47">
        <v>21</v>
      </c>
      <c r="LJ35" s="47">
        <v>13</v>
      </c>
      <c r="LK35" s="47">
        <v>20</v>
      </c>
      <c r="LL35" s="47">
        <v>16</v>
      </c>
      <c r="LM35" s="47">
        <v>16</v>
      </c>
      <c r="LN35" s="47">
        <v>16</v>
      </c>
      <c r="LO35" s="47">
        <v>16</v>
      </c>
      <c r="LP35" s="47">
        <v>14</v>
      </c>
      <c r="LQ35" s="47">
        <v>7</v>
      </c>
      <c r="LR35" s="47">
        <v>14</v>
      </c>
      <c r="LS35" s="47">
        <v>17</v>
      </c>
      <c r="LT35" s="47">
        <v>13</v>
      </c>
      <c r="LU35" s="47">
        <v>19</v>
      </c>
      <c r="LV35" s="47">
        <v>14</v>
      </c>
      <c r="LW35" s="47">
        <v>9</v>
      </c>
      <c r="LX35" s="47">
        <v>9</v>
      </c>
      <c r="LY35" s="47">
        <v>12</v>
      </c>
      <c r="LZ35" s="47">
        <v>8</v>
      </c>
      <c r="MA35" s="47">
        <v>12</v>
      </c>
      <c r="MB35" s="47">
        <v>3</v>
      </c>
      <c r="MC35" s="47">
        <v>9</v>
      </c>
      <c r="MD35" s="47">
        <v>9</v>
      </c>
      <c r="ME35" s="47">
        <v>12</v>
      </c>
      <c r="MF35" s="47">
        <v>12</v>
      </c>
      <c r="MG35" s="47">
        <v>8</v>
      </c>
      <c r="MH35" s="47">
        <v>9</v>
      </c>
      <c r="MI35" s="47">
        <v>5</v>
      </c>
      <c r="MJ35" s="47">
        <v>16</v>
      </c>
      <c r="MK35" s="47">
        <v>10</v>
      </c>
      <c r="ML35" s="47">
        <v>14</v>
      </c>
      <c r="MM35" s="47">
        <v>10</v>
      </c>
      <c r="MN35" s="47">
        <v>11</v>
      </c>
      <c r="MO35" s="47">
        <v>6</v>
      </c>
      <c r="MP35" s="47">
        <v>3</v>
      </c>
      <c r="MQ35" s="47">
        <v>15</v>
      </c>
      <c r="MR35" s="47">
        <v>11</v>
      </c>
      <c r="MS35" s="47">
        <v>11</v>
      </c>
      <c r="MT35" s="47">
        <v>11</v>
      </c>
      <c r="MU35" s="47">
        <v>8</v>
      </c>
      <c r="MV35" s="47">
        <v>8</v>
      </c>
      <c r="MW35" s="47">
        <v>5</v>
      </c>
      <c r="MX35" s="47">
        <v>9</v>
      </c>
      <c r="MY35" s="47">
        <v>9</v>
      </c>
      <c r="MZ35" s="47">
        <v>7</v>
      </c>
      <c r="NA35" s="47">
        <v>9</v>
      </c>
      <c r="NB35" s="47">
        <v>8</v>
      </c>
      <c r="NC35" s="47">
        <v>8</v>
      </c>
      <c r="ND35" s="47">
        <v>3</v>
      </c>
      <c r="NE35" s="47">
        <v>11</v>
      </c>
      <c r="NF35" s="47">
        <v>10</v>
      </c>
      <c r="NG35" s="47">
        <v>9</v>
      </c>
      <c r="NH35" s="47">
        <v>9</v>
      </c>
      <c r="NI35" s="47">
        <v>5</v>
      </c>
      <c r="NJ35" s="47">
        <v>9</v>
      </c>
      <c r="NK35" s="47">
        <v>6</v>
      </c>
      <c r="NL35" s="47">
        <v>9</v>
      </c>
      <c r="NM35" s="47">
        <v>7</v>
      </c>
      <c r="NN35" s="47">
        <v>11</v>
      </c>
      <c r="NO35" s="47">
        <v>13</v>
      </c>
      <c r="NP35" s="47">
        <v>10</v>
      </c>
      <c r="NQ35" s="47">
        <v>8</v>
      </c>
      <c r="NR35" s="47">
        <v>3</v>
      </c>
      <c r="NS35" s="47">
        <v>12</v>
      </c>
      <c r="NT35" s="47">
        <v>10</v>
      </c>
      <c r="NU35" s="47">
        <v>8</v>
      </c>
      <c r="NV35" s="47">
        <v>15</v>
      </c>
      <c r="NW35" s="47">
        <v>8</v>
      </c>
      <c r="NX35" s="47">
        <v>8</v>
      </c>
      <c r="NY35" s="47">
        <v>13</v>
      </c>
      <c r="NZ35" s="47">
        <v>10</v>
      </c>
      <c r="OA35" s="47">
        <v>14</v>
      </c>
      <c r="OB35" s="47">
        <v>9</v>
      </c>
      <c r="OC35" s="47">
        <v>7</v>
      </c>
      <c r="OD35" s="47">
        <v>13</v>
      </c>
      <c r="OE35" s="47">
        <v>8</v>
      </c>
      <c r="OF35" s="47">
        <v>11</v>
      </c>
      <c r="OG35" s="47">
        <v>8</v>
      </c>
      <c r="OH35" s="47">
        <v>9</v>
      </c>
      <c r="OI35" s="47">
        <v>9</v>
      </c>
      <c r="OJ35" s="47">
        <v>10</v>
      </c>
      <c r="OK35" s="47">
        <v>8</v>
      </c>
      <c r="OL35" s="47">
        <v>9</v>
      </c>
      <c r="OM35" s="47">
        <v>11</v>
      </c>
      <c r="ON35" s="47">
        <v>9</v>
      </c>
      <c r="OO35" s="47">
        <v>9</v>
      </c>
      <c r="OP35" s="47">
        <v>14</v>
      </c>
      <c r="OQ35" s="47">
        <v>13</v>
      </c>
      <c r="OR35" s="47">
        <v>9</v>
      </c>
      <c r="OS35" s="47">
        <v>9</v>
      </c>
      <c r="OT35" s="47">
        <v>8</v>
      </c>
      <c r="OU35" s="47">
        <v>10</v>
      </c>
      <c r="OV35" s="47">
        <v>15</v>
      </c>
      <c r="OW35" s="47">
        <v>9</v>
      </c>
      <c r="OX35" s="47">
        <v>4</v>
      </c>
      <c r="OY35" s="47">
        <v>9</v>
      </c>
      <c r="OZ35" s="47">
        <v>0</v>
      </c>
      <c r="PA35" s="47">
        <v>0</v>
      </c>
      <c r="PB35" s="47">
        <v>6</v>
      </c>
      <c r="PC35" s="47">
        <v>8</v>
      </c>
      <c r="PD35" s="47">
        <v>9</v>
      </c>
      <c r="PE35" s="47">
        <v>13</v>
      </c>
      <c r="PF35" s="47">
        <v>8</v>
      </c>
      <c r="PG35" s="47">
        <v>11</v>
      </c>
      <c r="PH35" s="47">
        <v>8</v>
      </c>
      <c r="PI35" s="47">
        <v>8</v>
      </c>
      <c r="PJ35" s="47">
        <v>7</v>
      </c>
      <c r="PK35" s="47">
        <v>7</v>
      </c>
      <c r="PL35" s="47">
        <v>7</v>
      </c>
      <c r="PM35" s="47">
        <v>8</v>
      </c>
      <c r="PN35" s="47">
        <v>11</v>
      </c>
      <c r="PO35" s="47">
        <v>4</v>
      </c>
      <c r="PP35" s="47">
        <v>7</v>
      </c>
      <c r="PQ35" s="47">
        <v>11</v>
      </c>
      <c r="PR35" s="47">
        <v>11</v>
      </c>
      <c r="PS35" s="47">
        <v>8</v>
      </c>
      <c r="PT35" s="47">
        <v>10</v>
      </c>
      <c r="PU35" s="47">
        <v>9</v>
      </c>
      <c r="PV35" s="47">
        <v>4</v>
      </c>
      <c r="PW35" s="83">
        <v>9</v>
      </c>
      <c r="PX35" s="84">
        <v>8</v>
      </c>
      <c r="PY35" s="84">
        <v>9</v>
      </c>
      <c r="PZ35" s="84">
        <v>17</v>
      </c>
      <c r="QA35" s="84">
        <v>10</v>
      </c>
      <c r="QB35" s="84">
        <v>9</v>
      </c>
      <c r="QC35" s="84">
        <v>6</v>
      </c>
      <c r="QD35" s="84">
        <v>7</v>
      </c>
      <c r="QE35" s="84">
        <v>6</v>
      </c>
      <c r="QF35" s="84">
        <v>8</v>
      </c>
      <c r="QG35" s="84">
        <v>7</v>
      </c>
      <c r="QH35" s="84">
        <v>8</v>
      </c>
      <c r="QI35" s="84">
        <v>9</v>
      </c>
      <c r="QJ35" s="84">
        <v>5</v>
      </c>
      <c r="QK35" s="84">
        <v>7</v>
      </c>
      <c r="QL35" s="84">
        <v>8</v>
      </c>
      <c r="QM35" s="84">
        <v>9</v>
      </c>
      <c r="QN35" s="84">
        <v>9</v>
      </c>
      <c r="QO35" s="84">
        <v>9</v>
      </c>
      <c r="QP35" s="84">
        <v>9</v>
      </c>
      <c r="QQ35" s="84">
        <v>4</v>
      </c>
      <c r="QR35" s="84">
        <v>8</v>
      </c>
      <c r="QS35" s="84">
        <v>6</v>
      </c>
      <c r="QT35" s="84">
        <v>8</v>
      </c>
      <c r="QU35" s="84">
        <v>6</v>
      </c>
      <c r="QV35" s="84">
        <v>8</v>
      </c>
      <c r="QW35" s="84">
        <v>9</v>
      </c>
      <c r="QX35" s="84">
        <v>5</v>
      </c>
      <c r="QY35" s="84">
        <v>8</v>
      </c>
      <c r="QZ35" s="84">
        <v>9</v>
      </c>
      <c r="RA35" s="84">
        <v>8</v>
      </c>
      <c r="RB35" s="84">
        <v>7</v>
      </c>
      <c r="RC35" s="84">
        <v>8</v>
      </c>
      <c r="RD35" s="84">
        <v>8</v>
      </c>
      <c r="RE35" s="84">
        <v>3</v>
      </c>
      <c r="RF35" s="84">
        <v>8</v>
      </c>
      <c r="RG35" s="84">
        <v>6</v>
      </c>
      <c r="RH35" s="84">
        <v>8</v>
      </c>
      <c r="RI35" s="84">
        <v>8</v>
      </c>
      <c r="RJ35" s="84">
        <v>9</v>
      </c>
      <c r="RK35" s="84">
        <v>9</v>
      </c>
      <c r="RL35" s="84">
        <v>4</v>
      </c>
      <c r="RM35" s="84">
        <v>8</v>
      </c>
      <c r="RN35" s="84">
        <v>4</v>
      </c>
      <c r="RO35" s="84">
        <v>8</v>
      </c>
      <c r="RP35" s="84">
        <v>4</v>
      </c>
      <c r="RQ35" s="84">
        <v>9</v>
      </c>
      <c r="RR35" s="84">
        <v>6</v>
      </c>
      <c r="RS35" s="84">
        <v>3</v>
      </c>
      <c r="RT35" s="84">
        <v>8</v>
      </c>
      <c r="RU35" s="84">
        <v>5</v>
      </c>
      <c r="RV35" s="84">
        <v>5</v>
      </c>
      <c r="RW35" s="84">
        <v>11</v>
      </c>
      <c r="RX35" s="84">
        <v>9</v>
      </c>
      <c r="RY35" s="84">
        <v>9</v>
      </c>
      <c r="RZ35" s="84">
        <v>4</v>
      </c>
      <c r="SA35" s="84">
        <v>7</v>
      </c>
      <c r="SB35" s="84">
        <v>4</v>
      </c>
      <c r="SC35" s="84">
        <v>4</v>
      </c>
      <c r="SD35" s="84">
        <v>9</v>
      </c>
      <c r="SE35" s="84">
        <v>7</v>
      </c>
      <c r="SF35" s="84">
        <v>7</v>
      </c>
      <c r="SG35" s="84">
        <v>3</v>
      </c>
      <c r="SH35" s="84">
        <v>3</v>
      </c>
      <c r="SI35" s="84">
        <v>6</v>
      </c>
      <c r="SJ35" s="84">
        <v>0</v>
      </c>
      <c r="SK35" s="84">
        <v>0</v>
      </c>
      <c r="SL35" s="84">
        <v>0</v>
      </c>
      <c r="SM35" s="84">
        <v>0</v>
      </c>
      <c r="SN35" s="84">
        <v>3</v>
      </c>
      <c r="SO35" s="84">
        <v>8</v>
      </c>
      <c r="SP35" s="84">
        <v>7</v>
      </c>
      <c r="SQ35" s="84">
        <v>7</v>
      </c>
      <c r="SR35" s="84">
        <v>3</v>
      </c>
      <c r="SS35" s="84">
        <v>5</v>
      </c>
      <c r="ST35" s="84">
        <v>8</v>
      </c>
      <c r="SU35" s="84">
        <v>0</v>
      </c>
      <c r="SV35" s="84">
        <v>2</v>
      </c>
      <c r="SW35" s="84">
        <v>8</v>
      </c>
      <c r="SX35" s="84">
        <v>5</v>
      </c>
      <c r="SY35" s="84">
        <v>7</v>
      </c>
      <c r="SZ35" s="84">
        <v>6</v>
      </c>
      <c r="TA35" s="84">
        <v>8</v>
      </c>
      <c r="TB35" s="84">
        <v>2</v>
      </c>
      <c r="TC35" s="84">
        <v>6</v>
      </c>
      <c r="TD35" s="84">
        <v>6</v>
      </c>
      <c r="TE35" s="84">
        <v>6</v>
      </c>
      <c r="TF35" s="84">
        <v>7</v>
      </c>
      <c r="TG35" s="84">
        <v>7</v>
      </c>
      <c r="TH35" s="84">
        <v>7</v>
      </c>
      <c r="TI35" s="84">
        <v>3</v>
      </c>
      <c r="TJ35" s="84">
        <v>7</v>
      </c>
      <c r="TK35" s="84">
        <v>7</v>
      </c>
      <c r="TL35" s="84">
        <v>6</v>
      </c>
      <c r="TM35" s="84">
        <v>7</v>
      </c>
      <c r="TN35" s="84">
        <v>6</v>
      </c>
      <c r="TO35" s="84">
        <v>7</v>
      </c>
      <c r="TP35" s="84">
        <v>8</v>
      </c>
      <c r="TQ35" s="84">
        <v>5</v>
      </c>
      <c r="TR35" s="84">
        <v>7</v>
      </c>
      <c r="TS35" s="84">
        <v>8</v>
      </c>
      <c r="TT35" s="84">
        <v>7</v>
      </c>
      <c r="TU35" s="84">
        <v>6</v>
      </c>
      <c r="TV35" s="84">
        <v>6</v>
      </c>
      <c r="TW35" s="84">
        <v>4</v>
      </c>
      <c r="TX35" s="84">
        <v>10</v>
      </c>
      <c r="TY35" s="84">
        <v>6</v>
      </c>
      <c r="TZ35" s="84">
        <v>6</v>
      </c>
      <c r="UA35" s="84">
        <v>6</v>
      </c>
      <c r="UB35" s="84">
        <v>7</v>
      </c>
      <c r="UC35" s="84">
        <v>8</v>
      </c>
      <c r="UD35" s="84">
        <v>4</v>
      </c>
      <c r="UE35" s="84">
        <v>9</v>
      </c>
      <c r="UF35" s="84">
        <v>13</v>
      </c>
      <c r="UG35" s="84">
        <v>8</v>
      </c>
      <c r="UH35" s="84">
        <v>10</v>
      </c>
      <c r="UI35" s="84">
        <v>6</v>
      </c>
      <c r="UJ35" s="84">
        <v>7</v>
      </c>
      <c r="UK35" s="84">
        <v>4</v>
      </c>
      <c r="UL35" s="84">
        <v>5</v>
      </c>
      <c r="UM35" s="84">
        <v>6</v>
      </c>
      <c r="UN35" s="84">
        <v>7</v>
      </c>
      <c r="UO35" s="84">
        <v>7</v>
      </c>
      <c r="UP35" s="84">
        <v>7</v>
      </c>
      <c r="UQ35" s="84">
        <v>3</v>
      </c>
      <c r="UR35" s="84">
        <v>8</v>
      </c>
      <c r="US35" s="84">
        <v>7</v>
      </c>
      <c r="UT35" s="84">
        <v>9</v>
      </c>
      <c r="UU35" s="84">
        <v>7</v>
      </c>
      <c r="UV35" s="84">
        <v>7</v>
      </c>
      <c r="UW35" s="84">
        <v>7</v>
      </c>
      <c r="UX35" s="84">
        <v>11</v>
      </c>
      <c r="UY35" s="84">
        <v>4</v>
      </c>
      <c r="UZ35" s="84">
        <v>7</v>
      </c>
      <c r="VA35" s="84">
        <v>0</v>
      </c>
      <c r="VB35" s="84">
        <v>0</v>
      </c>
      <c r="VC35" s="84">
        <v>0</v>
      </c>
      <c r="VD35" s="84">
        <v>2</v>
      </c>
      <c r="VE35" s="84">
        <v>7</v>
      </c>
      <c r="VF35" s="84">
        <v>4</v>
      </c>
      <c r="VG35" s="84">
        <v>7</v>
      </c>
      <c r="VH35" s="84">
        <v>10</v>
      </c>
      <c r="VI35" s="84">
        <v>12</v>
      </c>
    </row>
    <row r="36" spans="1:581" ht="15" customHeight="1" x14ac:dyDescent="0.2">
      <c r="A36" s="40" t="s">
        <v>6</v>
      </c>
      <c r="B36" s="40" t="s">
        <v>30</v>
      </c>
      <c r="C36" s="40" t="s">
        <v>54</v>
      </c>
      <c r="D36" s="40" t="s">
        <v>8</v>
      </c>
      <c r="E36" s="41" t="s">
        <v>31</v>
      </c>
      <c r="F36" s="40" t="s">
        <v>61</v>
      </c>
      <c r="G36" s="42" t="s">
        <v>60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3">
        <v>5315</v>
      </c>
      <c r="CF36" s="43">
        <v>3515</v>
      </c>
      <c r="CG36" s="43">
        <v>3188</v>
      </c>
      <c r="CH36" s="43">
        <v>1968</v>
      </c>
      <c r="CI36" s="43">
        <v>2306</v>
      </c>
      <c r="CJ36" s="43">
        <v>3541</v>
      </c>
      <c r="CK36" s="43">
        <v>632</v>
      </c>
      <c r="CL36" s="43">
        <v>490</v>
      </c>
      <c r="CM36" s="43">
        <v>466</v>
      </c>
      <c r="CN36" s="43">
        <v>297</v>
      </c>
      <c r="CO36" s="43">
        <v>332</v>
      </c>
      <c r="CP36" s="43">
        <v>196</v>
      </c>
      <c r="CQ36" s="43">
        <v>218</v>
      </c>
      <c r="CR36" s="43">
        <v>580</v>
      </c>
      <c r="CS36" s="43">
        <v>293</v>
      </c>
      <c r="CT36" s="43">
        <v>174</v>
      </c>
      <c r="CU36" s="43">
        <v>169</v>
      </c>
      <c r="CV36" s="43">
        <v>114</v>
      </c>
      <c r="CW36" s="43">
        <v>41</v>
      </c>
      <c r="CX36" s="43">
        <v>47</v>
      </c>
      <c r="CY36" s="43">
        <v>0</v>
      </c>
      <c r="CZ36" s="43">
        <v>0</v>
      </c>
      <c r="DA36" s="43">
        <v>0</v>
      </c>
      <c r="DB36" s="46">
        <v>0</v>
      </c>
      <c r="DC36" s="46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5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  <c r="DS36" s="47">
        <v>0</v>
      </c>
      <c r="DT36" s="47">
        <v>0</v>
      </c>
      <c r="DU36" s="47">
        <v>0</v>
      </c>
      <c r="DV36" s="47">
        <v>0</v>
      </c>
      <c r="DW36" s="47">
        <v>0</v>
      </c>
      <c r="DX36" s="47">
        <v>0</v>
      </c>
      <c r="DY36" s="47">
        <v>0</v>
      </c>
      <c r="DZ36" s="47">
        <v>0</v>
      </c>
      <c r="EA36" s="47">
        <v>0</v>
      </c>
      <c r="EB36" s="47">
        <v>0</v>
      </c>
      <c r="EC36" s="47">
        <v>0</v>
      </c>
      <c r="ED36" s="47">
        <v>0</v>
      </c>
      <c r="EE36" s="47">
        <v>0</v>
      </c>
      <c r="EF36" s="47">
        <v>0</v>
      </c>
      <c r="EG36" s="47">
        <v>0</v>
      </c>
      <c r="EH36" s="47">
        <v>0</v>
      </c>
      <c r="EI36" s="47">
        <v>0</v>
      </c>
      <c r="EJ36" s="47">
        <v>0</v>
      </c>
      <c r="EK36" s="47">
        <v>0</v>
      </c>
      <c r="EL36" s="47">
        <v>0</v>
      </c>
      <c r="EM36" s="47">
        <v>0</v>
      </c>
      <c r="EN36" s="47">
        <v>0</v>
      </c>
      <c r="EO36" s="47">
        <v>0</v>
      </c>
      <c r="EP36" s="47">
        <v>0</v>
      </c>
      <c r="EQ36" s="47">
        <v>0</v>
      </c>
      <c r="ER36" s="47">
        <v>0</v>
      </c>
      <c r="ES36" s="47">
        <v>0</v>
      </c>
      <c r="ET36" s="47">
        <v>0</v>
      </c>
      <c r="EU36" s="47">
        <v>0</v>
      </c>
      <c r="EV36" s="47">
        <v>0</v>
      </c>
      <c r="EW36" s="47">
        <v>0</v>
      </c>
      <c r="EX36" s="47">
        <v>0</v>
      </c>
      <c r="EY36" s="47">
        <v>0</v>
      </c>
      <c r="EZ36" s="47">
        <v>0</v>
      </c>
      <c r="FA36" s="47">
        <v>0</v>
      </c>
      <c r="FB36" s="47">
        <v>0</v>
      </c>
      <c r="FC36" s="47">
        <v>0</v>
      </c>
      <c r="FD36" s="47">
        <v>0</v>
      </c>
      <c r="FE36" s="47">
        <v>0</v>
      </c>
      <c r="FF36" s="47">
        <v>0</v>
      </c>
      <c r="FG36" s="47">
        <v>0</v>
      </c>
      <c r="FH36" s="47">
        <v>0</v>
      </c>
      <c r="FI36" s="47">
        <v>0</v>
      </c>
      <c r="FJ36" s="47">
        <v>0</v>
      </c>
      <c r="FK36" s="47">
        <v>0</v>
      </c>
      <c r="FL36" s="47">
        <v>0</v>
      </c>
      <c r="FM36" s="47">
        <v>0</v>
      </c>
      <c r="FN36" s="47">
        <v>0</v>
      </c>
      <c r="FO36" s="47">
        <v>0</v>
      </c>
      <c r="FP36" s="47">
        <v>0</v>
      </c>
      <c r="FQ36" s="47">
        <v>0</v>
      </c>
      <c r="FR36" s="47">
        <v>0</v>
      </c>
      <c r="FS36" s="47">
        <v>0</v>
      </c>
      <c r="FT36" s="47">
        <v>0</v>
      </c>
      <c r="FU36" s="47">
        <v>0</v>
      </c>
      <c r="FV36" s="47">
        <v>0</v>
      </c>
      <c r="FW36" s="47">
        <v>0</v>
      </c>
      <c r="FX36" s="47">
        <v>0</v>
      </c>
      <c r="FY36" s="47">
        <v>0</v>
      </c>
      <c r="FZ36" s="47">
        <v>0</v>
      </c>
      <c r="GA36" s="47">
        <v>0</v>
      </c>
      <c r="GB36" s="47">
        <v>0</v>
      </c>
      <c r="GC36" s="47">
        <v>0</v>
      </c>
      <c r="GD36" s="47">
        <v>0</v>
      </c>
      <c r="GE36" s="47">
        <v>0</v>
      </c>
      <c r="GF36" s="47">
        <v>0</v>
      </c>
      <c r="GG36" s="47">
        <v>0</v>
      </c>
      <c r="GH36" s="47">
        <v>0</v>
      </c>
      <c r="GI36" s="47">
        <v>0</v>
      </c>
      <c r="GJ36" s="47">
        <v>0</v>
      </c>
      <c r="GK36" s="47">
        <v>0</v>
      </c>
      <c r="GL36" s="47">
        <v>0</v>
      </c>
      <c r="GM36" s="47">
        <v>0</v>
      </c>
      <c r="GN36" s="47">
        <v>0</v>
      </c>
      <c r="GO36" s="47">
        <v>0</v>
      </c>
      <c r="GP36" s="47">
        <v>0</v>
      </c>
      <c r="GQ36" s="47">
        <v>0</v>
      </c>
      <c r="GR36" s="47">
        <v>0</v>
      </c>
      <c r="GS36" s="47">
        <v>0</v>
      </c>
      <c r="GT36" s="47">
        <v>0</v>
      </c>
      <c r="GU36" s="47">
        <v>0</v>
      </c>
      <c r="GV36" s="47">
        <v>0</v>
      </c>
      <c r="GW36" s="47">
        <v>0</v>
      </c>
      <c r="GX36" s="47">
        <v>0</v>
      </c>
      <c r="GY36" s="47">
        <v>0</v>
      </c>
      <c r="GZ36" s="47">
        <v>0</v>
      </c>
      <c r="HA36" s="47">
        <v>0</v>
      </c>
      <c r="HB36" s="47">
        <v>0</v>
      </c>
      <c r="HC36" s="47">
        <v>0</v>
      </c>
      <c r="HD36" s="47">
        <v>0</v>
      </c>
      <c r="HE36" s="47">
        <v>0</v>
      </c>
      <c r="HF36" s="47">
        <v>0</v>
      </c>
      <c r="HG36" s="47">
        <v>0</v>
      </c>
      <c r="HH36" s="47">
        <v>0</v>
      </c>
      <c r="HI36" s="47">
        <v>0</v>
      </c>
      <c r="HJ36" s="47">
        <v>0</v>
      </c>
      <c r="HK36" s="47">
        <v>0</v>
      </c>
      <c r="HL36" s="47">
        <v>0</v>
      </c>
      <c r="HM36" s="47">
        <v>0</v>
      </c>
      <c r="HN36" s="47">
        <v>0</v>
      </c>
      <c r="HO36" s="47">
        <v>0</v>
      </c>
      <c r="HP36" s="47">
        <v>0</v>
      </c>
      <c r="HQ36" s="47">
        <v>0</v>
      </c>
      <c r="HR36" s="47">
        <v>0</v>
      </c>
      <c r="HS36" s="47">
        <v>0</v>
      </c>
      <c r="HT36" s="47">
        <v>0</v>
      </c>
      <c r="HU36" s="47">
        <v>0</v>
      </c>
      <c r="HV36" s="47">
        <v>0</v>
      </c>
      <c r="HW36" s="47">
        <v>0</v>
      </c>
      <c r="HX36" s="47">
        <v>0</v>
      </c>
      <c r="HY36" s="47">
        <v>0</v>
      </c>
      <c r="HZ36" s="47">
        <v>0</v>
      </c>
      <c r="IA36" s="47">
        <v>0</v>
      </c>
      <c r="IB36" s="47">
        <v>0</v>
      </c>
      <c r="IC36" s="47">
        <v>0</v>
      </c>
      <c r="ID36" s="47">
        <v>0</v>
      </c>
      <c r="IE36" s="47">
        <v>0</v>
      </c>
      <c r="IF36" s="47">
        <v>0</v>
      </c>
      <c r="IG36" s="47">
        <v>0</v>
      </c>
      <c r="IH36" s="47">
        <v>0</v>
      </c>
      <c r="II36" s="47">
        <v>0</v>
      </c>
      <c r="IJ36" s="47">
        <v>0</v>
      </c>
      <c r="IK36" s="47">
        <v>0</v>
      </c>
      <c r="IL36" s="47">
        <v>0</v>
      </c>
      <c r="IM36" s="47">
        <v>0</v>
      </c>
      <c r="IN36" s="47">
        <v>0</v>
      </c>
      <c r="IO36" s="47">
        <v>0</v>
      </c>
      <c r="IP36" s="47">
        <v>0</v>
      </c>
      <c r="IQ36" s="47">
        <v>0</v>
      </c>
      <c r="IR36" s="47">
        <v>0</v>
      </c>
      <c r="IS36" s="47">
        <v>0</v>
      </c>
      <c r="IT36" s="47">
        <v>0</v>
      </c>
      <c r="IU36" s="47">
        <v>0</v>
      </c>
      <c r="IV36" s="47">
        <v>0</v>
      </c>
      <c r="IW36" s="47">
        <v>0</v>
      </c>
      <c r="IX36" s="47">
        <v>0</v>
      </c>
      <c r="IY36" s="47">
        <v>0</v>
      </c>
      <c r="IZ36" s="47">
        <v>0</v>
      </c>
      <c r="JA36" s="47">
        <v>0</v>
      </c>
      <c r="JB36" s="47">
        <v>0</v>
      </c>
      <c r="JC36" s="47">
        <v>0</v>
      </c>
      <c r="JD36" s="47">
        <v>0</v>
      </c>
      <c r="JE36" s="47">
        <v>0</v>
      </c>
      <c r="JF36" s="47">
        <v>0</v>
      </c>
      <c r="JG36" s="47">
        <v>0</v>
      </c>
      <c r="JH36" s="47">
        <v>0</v>
      </c>
      <c r="JI36" s="47">
        <v>0</v>
      </c>
      <c r="JJ36" s="47">
        <v>0</v>
      </c>
      <c r="JK36" s="47">
        <v>0</v>
      </c>
      <c r="JL36" s="47">
        <v>0</v>
      </c>
      <c r="JM36" s="47">
        <v>0</v>
      </c>
      <c r="JN36" s="47">
        <v>0</v>
      </c>
      <c r="JO36" s="47">
        <v>0</v>
      </c>
      <c r="JP36" s="47">
        <v>0</v>
      </c>
      <c r="JQ36" s="47">
        <v>0</v>
      </c>
      <c r="JR36" s="47">
        <v>0</v>
      </c>
      <c r="JS36" s="47">
        <v>0</v>
      </c>
      <c r="JT36" s="47">
        <v>0</v>
      </c>
      <c r="JU36" s="47">
        <v>0</v>
      </c>
      <c r="JV36" s="47">
        <v>0</v>
      </c>
      <c r="JW36" s="47">
        <v>0</v>
      </c>
      <c r="JX36" s="47">
        <v>0</v>
      </c>
      <c r="JY36" s="47">
        <v>0</v>
      </c>
      <c r="JZ36" s="47">
        <v>0</v>
      </c>
      <c r="KA36" s="47">
        <v>0</v>
      </c>
      <c r="KB36" s="47">
        <v>0</v>
      </c>
      <c r="KC36" s="47">
        <v>0</v>
      </c>
      <c r="KD36" s="47">
        <v>0</v>
      </c>
      <c r="KE36" s="47">
        <v>0</v>
      </c>
      <c r="KF36" s="47">
        <v>0</v>
      </c>
      <c r="KG36" s="47">
        <v>0</v>
      </c>
      <c r="KH36" s="47">
        <v>0</v>
      </c>
      <c r="KI36" s="47">
        <v>0</v>
      </c>
      <c r="KJ36" s="47">
        <v>0</v>
      </c>
      <c r="KK36" s="47">
        <v>0</v>
      </c>
      <c r="KL36" s="47">
        <v>0</v>
      </c>
      <c r="KM36" s="47">
        <v>0</v>
      </c>
      <c r="KN36" s="47">
        <v>0</v>
      </c>
      <c r="KO36" s="47">
        <v>0</v>
      </c>
      <c r="KP36" s="47">
        <v>0</v>
      </c>
      <c r="KQ36" s="47">
        <v>0</v>
      </c>
      <c r="KR36" s="47">
        <v>0</v>
      </c>
      <c r="KS36" s="47">
        <v>0</v>
      </c>
      <c r="KT36" s="47">
        <v>0</v>
      </c>
      <c r="KU36" s="47">
        <v>0</v>
      </c>
      <c r="KV36" s="47">
        <v>0</v>
      </c>
      <c r="KW36" s="47">
        <v>0</v>
      </c>
      <c r="KX36" s="47">
        <v>0</v>
      </c>
      <c r="KY36" s="47">
        <v>0</v>
      </c>
      <c r="KZ36" s="47">
        <v>0</v>
      </c>
      <c r="LA36" s="47">
        <v>0</v>
      </c>
      <c r="LB36" s="47">
        <v>0</v>
      </c>
      <c r="LC36" s="47">
        <v>0</v>
      </c>
      <c r="LD36" s="47">
        <v>0</v>
      </c>
      <c r="LE36" s="47">
        <v>0</v>
      </c>
      <c r="LF36" s="47">
        <v>0</v>
      </c>
      <c r="LG36" s="47">
        <v>0</v>
      </c>
      <c r="LH36" s="47">
        <v>0</v>
      </c>
      <c r="LI36" s="47">
        <v>0</v>
      </c>
      <c r="LJ36" s="47">
        <v>0</v>
      </c>
      <c r="LK36" s="47">
        <v>0</v>
      </c>
      <c r="LL36" s="47">
        <v>0</v>
      </c>
      <c r="LM36" s="47">
        <v>0</v>
      </c>
      <c r="LN36" s="47">
        <v>0</v>
      </c>
      <c r="LO36" s="47">
        <v>0</v>
      </c>
      <c r="LP36" s="47">
        <v>0</v>
      </c>
      <c r="LQ36" s="47">
        <v>0</v>
      </c>
      <c r="LR36" s="47">
        <v>0</v>
      </c>
      <c r="LS36" s="47">
        <v>0</v>
      </c>
      <c r="LT36" s="47">
        <v>0</v>
      </c>
      <c r="LU36" s="47">
        <v>0</v>
      </c>
      <c r="LV36" s="47">
        <v>0</v>
      </c>
      <c r="LW36" s="47">
        <v>0</v>
      </c>
      <c r="LX36" s="47">
        <v>0</v>
      </c>
      <c r="LY36" s="47">
        <v>0</v>
      </c>
      <c r="LZ36" s="47">
        <v>0</v>
      </c>
      <c r="MA36" s="47">
        <v>0</v>
      </c>
      <c r="MB36" s="47">
        <v>0</v>
      </c>
      <c r="MC36" s="47">
        <v>0</v>
      </c>
      <c r="MD36" s="47">
        <v>0</v>
      </c>
      <c r="ME36" s="47">
        <v>0</v>
      </c>
      <c r="MF36" s="47">
        <v>0</v>
      </c>
      <c r="MG36" s="47">
        <v>0</v>
      </c>
      <c r="MH36" s="47">
        <v>0</v>
      </c>
      <c r="MI36" s="47">
        <v>0</v>
      </c>
      <c r="MJ36" s="47">
        <v>0</v>
      </c>
      <c r="MK36" s="47">
        <v>0</v>
      </c>
      <c r="ML36" s="47">
        <v>0</v>
      </c>
      <c r="MM36" s="47">
        <v>0</v>
      </c>
      <c r="MN36" s="47">
        <v>0</v>
      </c>
      <c r="MO36" s="47">
        <v>0</v>
      </c>
      <c r="MP36" s="47">
        <v>0</v>
      </c>
      <c r="MQ36" s="47">
        <v>0</v>
      </c>
      <c r="MR36" s="47">
        <v>0</v>
      </c>
      <c r="MS36" s="47">
        <v>0</v>
      </c>
      <c r="MT36" s="47">
        <v>0</v>
      </c>
      <c r="MU36" s="47">
        <v>0</v>
      </c>
      <c r="MV36" s="47">
        <v>0</v>
      </c>
      <c r="MW36" s="47">
        <v>0</v>
      </c>
      <c r="MX36" s="47">
        <v>0</v>
      </c>
      <c r="MY36" s="47">
        <v>0</v>
      </c>
      <c r="MZ36" s="47">
        <v>0</v>
      </c>
      <c r="NA36" s="47">
        <v>0</v>
      </c>
      <c r="NB36" s="47">
        <v>0</v>
      </c>
      <c r="NC36" s="47">
        <v>0</v>
      </c>
      <c r="ND36" s="47">
        <v>0</v>
      </c>
      <c r="NE36" s="47">
        <v>0</v>
      </c>
      <c r="NF36" s="47">
        <v>0</v>
      </c>
      <c r="NG36" s="47">
        <v>0</v>
      </c>
      <c r="NH36" s="47">
        <v>0</v>
      </c>
      <c r="NI36" s="47">
        <v>0</v>
      </c>
      <c r="NJ36" s="47">
        <v>0</v>
      </c>
      <c r="NK36" s="47">
        <v>0</v>
      </c>
      <c r="NL36" s="47">
        <v>0</v>
      </c>
      <c r="NM36" s="47">
        <v>0</v>
      </c>
      <c r="NN36" s="47">
        <v>0</v>
      </c>
      <c r="NO36" s="47">
        <v>0</v>
      </c>
      <c r="NP36" s="47">
        <v>0</v>
      </c>
      <c r="NQ36" s="47">
        <v>0</v>
      </c>
      <c r="NR36" s="47">
        <v>0</v>
      </c>
      <c r="NS36" s="47">
        <v>0</v>
      </c>
      <c r="NT36" s="47">
        <v>0</v>
      </c>
      <c r="NU36" s="47">
        <v>0</v>
      </c>
      <c r="NV36" s="47">
        <v>0</v>
      </c>
      <c r="NW36" s="47">
        <v>0</v>
      </c>
      <c r="NX36" s="47">
        <v>0</v>
      </c>
      <c r="NY36" s="47">
        <v>0</v>
      </c>
      <c r="NZ36" s="47">
        <v>0</v>
      </c>
      <c r="OA36" s="47">
        <v>0</v>
      </c>
      <c r="OB36" s="47">
        <v>0</v>
      </c>
      <c r="OC36" s="47">
        <v>0</v>
      </c>
      <c r="OD36" s="47">
        <v>0</v>
      </c>
      <c r="OE36" s="47">
        <v>0</v>
      </c>
      <c r="OF36" s="47">
        <v>0</v>
      </c>
      <c r="OG36" s="47">
        <v>0</v>
      </c>
      <c r="OH36" s="47">
        <v>0</v>
      </c>
      <c r="OI36" s="47">
        <v>0</v>
      </c>
      <c r="OJ36" s="47">
        <v>0</v>
      </c>
      <c r="OK36" s="47">
        <v>0</v>
      </c>
      <c r="OL36" s="47">
        <v>0</v>
      </c>
      <c r="OM36" s="47">
        <v>0</v>
      </c>
      <c r="ON36" s="47">
        <v>0</v>
      </c>
      <c r="OO36" s="47">
        <v>0</v>
      </c>
      <c r="OP36" s="47">
        <v>0</v>
      </c>
      <c r="OQ36" s="47">
        <v>0</v>
      </c>
      <c r="OR36" s="47">
        <v>0</v>
      </c>
      <c r="OS36" s="47">
        <v>0</v>
      </c>
      <c r="OT36" s="47">
        <v>0</v>
      </c>
      <c r="OU36" s="47">
        <v>0</v>
      </c>
      <c r="OV36" s="47">
        <v>0</v>
      </c>
      <c r="OW36" s="47">
        <v>0</v>
      </c>
      <c r="OX36" s="47">
        <v>0</v>
      </c>
      <c r="OY36" s="47">
        <v>0</v>
      </c>
      <c r="OZ36" s="47">
        <v>0</v>
      </c>
      <c r="PA36" s="47">
        <v>0</v>
      </c>
      <c r="PB36" s="47">
        <v>0</v>
      </c>
      <c r="PC36" s="47">
        <v>0</v>
      </c>
      <c r="PD36" s="47">
        <v>0</v>
      </c>
      <c r="PE36" s="47">
        <v>0</v>
      </c>
      <c r="PF36" s="47">
        <v>0</v>
      </c>
      <c r="PG36" s="47">
        <v>0</v>
      </c>
      <c r="PH36" s="47">
        <v>0</v>
      </c>
      <c r="PI36" s="47">
        <v>0</v>
      </c>
      <c r="PJ36" s="47">
        <v>0</v>
      </c>
      <c r="PK36" s="47">
        <v>0</v>
      </c>
      <c r="PL36" s="47">
        <v>0</v>
      </c>
      <c r="PM36" s="47">
        <v>0</v>
      </c>
      <c r="PN36" s="47">
        <v>0</v>
      </c>
      <c r="PO36" s="47">
        <v>0</v>
      </c>
      <c r="PP36" s="47">
        <v>0</v>
      </c>
      <c r="PQ36" s="47">
        <v>0</v>
      </c>
      <c r="PR36" s="47">
        <v>0</v>
      </c>
      <c r="PS36" s="47">
        <v>0</v>
      </c>
      <c r="PT36" s="47">
        <v>0</v>
      </c>
      <c r="PU36" s="47">
        <v>0</v>
      </c>
      <c r="PV36" s="47">
        <v>0</v>
      </c>
      <c r="PW36" s="83">
        <v>0</v>
      </c>
      <c r="PX36" s="84">
        <v>0</v>
      </c>
      <c r="PY36" s="84">
        <v>0</v>
      </c>
      <c r="PZ36" s="84">
        <v>0</v>
      </c>
      <c r="QA36" s="84">
        <v>0</v>
      </c>
      <c r="QB36" s="84">
        <v>0</v>
      </c>
      <c r="QC36" s="84">
        <v>0</v>
      </c>
      <c r="QD36" s="84">
        <v>0</v>
      </c>
      <c r="QE36" s="84">
        <v>0</v>
      </c>
      <c r="QF36" s="84">
        <v>0</v>
      </c>
      <c r="QG36" s="84">
        <v>0</v>
      </c>
      <c r="QH36" s="84">
        <v>0</v>
      </c>
      <c r="QI36" s="84">
        <v>0</v>
      </c>
      <c r="QJ36" s="84">
        <v>0</v>
      </c>
      <c r="QK36" s="84">
        <v>0</v>
      </c>
      <c r="QL36" s="84">
        <v>0</v>
      </c>
      <c r="QM36" s="84">
        <v>0</v>
      </c>
      <c r="QN36" s="84">
        <v>0</v>
      </c>
      <c r="QO36" s="84">
        <v>0</v>
      </c>
      <c r="QP36" s="84">
        <v>0</v>
      </c>
      <c r="QQ36" s="84">
        <v>0</v>
      </c>
      <c r="QR36" s="84">
        <v>0</v>
      </c>
      <c r="QS36" s="84">
        <v>0</v>
      </c>
      <c r="QT36" s="84">
        <v>0</v>
      </c>
      <c r="QU36" s="84">
        <v>0</v>
      </c>
      <c r="QV36" s="84">
        <v>0</v>
      </c>
      <c r="QW36" s="84">
        <v>0</v>
      </c>
      <c r="QX36" s="84">
        <v>0</v>
      </c>
      <c r="QY36" s="84">
        <v>0</v>
      </c>
      <c r="QZ36" s="84">
        <v>0</v>
      </c>
      <c r="RA36" s="84">
        <v>0</v>
      </c>
      <c r="RB36" s="84">
        <v>0</v>
      </c>
      <c r="RC36" s="84">
        <v>0</v>
      </c>
      <c r="RD36" s="84">
        <v>0</v>
      </c>
      <c r="RE36" s="84">
        <v>0</v>
      </c>
      <c r="RF36" s="84">
        <v>0</v>
      </c>
      <c r="RG36" s="84">
        <v>0</v>
      </c>
      <c r="RH36" s="84">
        <v>0</v>
      </c>
      <c r="RI36" s="84">
        <v>0</v>
      </c>
      <c r="RJ36" s="84">
        <v>0</v>
      </c>
      <c r="RK36" s="84">
        <v>0</v>
      </c>
      <c r="RL36" s="84">
        <v>0</v>
      </c>
      <c r="RM36" s="84">
        <v>0</v>
      </c>
      <c r="RN36" s="84">
        <v>0</v>
      </c>
      <c r="RO36" s="84">
        <v>0</v>
      </c>
      <c r="RP36" s="84">
        <v>0</v>
      </c>
      <c r="RQ36" s="84">
        <v>0</v>
      </c>
      <c r="RR36" s="84">
        <v>0</v>
      </c>
      <c r="RS36" s="84">
        <v>0</v>
      </c>
      <c r="RT36" s="84">
        <v>0</v>
      </c>
      <c r="RU36" s="84">
        <v>0</v>
      </c>
      <c r="RV36" s="84">
        <v>0</v>
      </c>
      <c r="RW36" s="84">
        <v>0</v>
      </c>
      <c r="RX36" s="84">
        <v>0</v>
      </c>
      <c r="RY36" s="84">
        <v>0</v>
      </c>
      <c r="RZ36" s="84">
        <v>0</v>
      </c>
      <c r="SA36" s="84">
        <v>0</v>
      </c>
      <c r="SB36" s="84">
        <v>0</v>
      </c>
      <c r="SC36" s="84">
        <v>0</v>
      </c>
      <c r="SD36" s="84">
        <v>0</v>
      </c>
      <c r="SE36" s="84">
        <v>0</v>
      </c>
      <c r="SF36" s="84">
        <v>0</v>
      </c>
      <c r="SG36" s="84">
        <v>0</v>
      </c>
      <c r="SH36" s="84">
        <v>0</v>
      </c>
      <c r="SI36" s="84">
        <v>0</v>
      </c>
      <c r="SJ36" s="84">
        <v>0</v>
      </c>
      <c r="SK36" s="84">
        <v>0</v>
      </c>
      <c r="SL36" s="84">
        <v>0</v>
      </c>
      <c r="SM36" s="84">
        <v>0</v>
      </c>
      <c r="SN36" s="84">
        <v>0</v>
      </c>
      <c r="SO36" s="84">
        <v>0</v>
      </c>
      <c r="SP36" s="84">
        <v>0</v>
      </c>
      <c r="SQ36" s="84">
        <v>0</v>
      </c>
      <c r="SR36" s="84">
        <v>0</v>
      </c>
      <c r="SS36" s="84">
        <v>0</v>
      </c>
      <c r="ST36" s="84">
        <v>0</v>
      </c>
      <c r="SU36" s="84">
        <v>0</v>
      </c>
      <c r="SV36" s="84">
        <v>0</v>
      </c>
      <c r="SW36" s="84">
        <v>0</v>
      </c>
      <c r="SX36" s="84">
        <v>0</v>
      </c>
      <c r="SY36" s="84">
        <v>0</v>
      </c>
      <c r="SZ36" s="84">
        <v>0</v>
      </c>
      <c r="TA36" s="84">
        <v>0</v>
      </c>
      <c r="TB36" s="84">
        <v>0</v>
      </c>
      <c r="TC36" s="84">
        <v>0</v>
      </c>
      <c r="TD36" s="84">
        <v>0</v>
      </c>
      <c r="TE36" s="84">
        <v>0</v>
      </c>
      <c r="TF36" s="84">
        <v>0</v>
      </c>
      <c r="TG36" s="84">
        <v>0</v>
      </c>
      <c r="TH36" s="84">
        <v>0</v>
      </c>
      <c r="TI36" s="84">
        <v>0</v>
      </c>
      <c r="TJ36" s="84">
        <v>0</v>
      </c>
      <c r="TK36" s="84">
        <v>0</v>
      </c>
      <c r="TL36" s="84">
        <v>0</v>
      </c>
      <c r="TM36" s="84">
        <v>0</v>
      </c>
      <c r="TN36" s="84">
        <v>0</v>
      </c>
      <c r="TO36" s="84">
        <v>0</v>
      </c>
      <c r="TP36" s="84">
        <v>0</v>
      </c>
      <c r="TQ36" s="84">
        <v>0</v>
      </c>
      <c r="TR36" s="84">
        <v>0</v>
      </c>
      <c r="TS36" s="84">
        <v>0</v>
      </c>
      <c r="TT36" s="84">
        <v>0</v>
      </c>
      <c r="TU36" s="84">
        <v>0</v>
      </c>
      <c r="TV36" s="84">
        <v>0</v>
      </c>
      <c r="TW36" s="84">
        <v>0</v>
      </c>
      <c r="TX36" s="84">
        <v>0</v>
      </c>
      <c r="TY36" s="84">
        <v>0</v>
      </c>
      <c r="TZ36" s="84">
        <v>0</v>
      </c>
      <c r="UA36" s="84">
        <v>0</v>
      </c>
      <c r="UB36" s="84">
        <v>0</v>
      </c>
      <c r="UC36" s="84">
        <v>0</v>
      </c>
      <c r="UD36" s="84">
        <v>0</v>
      </c>
      <c r="UE36" s="84">
        <v>0</v>
      </c>
      <c r="UF36" s="84">
        <v>0</v>
      </c>
      <c r="UG36" s="84">
        <v>0</v>
      </c>
      <c r="UH36" s="84">
        <v>0</v>
      </c>
      <c r="UI36" s="84">
        <v>0</v>
      </c>
      <c r="UJ36" s="84">
        <v>0</v>
      </c>
      <c r="UK36" s="84">
        <v>0</v>
      </c>
      <c r="UL36" s="84">
        <v>0</v>
      </c>
      <c r="UM36" s="84">
        <v>0</v>
      </c>
      <c r="UN36" s="84">
        <v>0</v>
      </c>
      <c r="UO36" s="84">
        <v>0</v>
      </c>
      <c r="UP36" s="84">
        <v>0</v>
      </c>
      <c r="UQ36" s="84">
        <v>0</v>
      </c>
      <c r="UR36" s="84">
        <v>0</v>
      </c>
      <c r="US36" s="84">
        <v>0</v>
      </c>
      <c r="UT36" s="84">
        <v>0</v>
      </c>
      <c r="UU36" s="84">
        <v>0</v>
      </c>
      <c r="UV36" s="84">
        <v>0</v>
      </c>
      <c r="UW36" s="84">
        <v>0</v>
      </c>
      <c r="UX36" s="84">
        <v>0</v>
      </c>
      <c r="UY36" s="84">
        <v>0</v>
      </c>
      <c r="UZ36" s="84">
        <v>0</v>
      </c>
      <c r="VA36" s="84">
        <v>0</v>
      </c>
      <c r="VB36" s="84">
        <v>0</v>
      </c>
      <c r="VC36" s="84">
        <v>0</v>
      </c>
      <c r="VD36" s="84">
        <v>0</v>
      </c>
      <c r="VE36" s="84">
        <v>0</v>
      </c>
      <c r="VF36" s="84">
        <v>0</v>
      </c>
      <c r="VG36" s="84">
        <v>0</v>
      </c>
      <c r="VH36" s="84">
        <v>0</v>
      </c>
      <c r="VI36" s="84">
        <v>0</v>
      </c>
    </row>
    <row r="37" spans="1:581" ht="15" customHeight="1" x14ac:dyDescent="0.2">
      <c r="A37" s="40" t="s">
        <v>6</v>
      </c>
      <c r="B37" s="40" t="s">
        <v>46</v>
      </c>
      <c r="C37" s="40" t="s">
        <v>54</v>
      </c>
      <c r="D37" s="40" t="s">
        <v>8</v>
      </c>
      <c r="E37" s="41" t="s">
        <v>47</v>
      </c>
      <c r="F37" s="40" t="s">
        <v>62</v>
      </c>
      <c r="G37" s="37">
        <v>82591</v>
      </c>
      <c r="H37" s="37">
        <v>85891</v>
      </c>
      <c r="I37" s="37">
        <v>86993</v>
      </c>
      <c r="J37" s="37">
        <v>85013</v>
      </c>
      <c r="K37" s="37">
        <v>89609</v>
      </c>
      <c r="L37" s="37">
        <v>81815</v>
      </c>
      <c r="M37" s="37">
        <v>78559</v>
      </c>
      <c r="N37" s="37">
        <v>78614</v>
      </c>
      <c r="O37" s="37">
        <v>80603</v>
      </c>
      <c r="P37" s="37">
        <v>85930</v>
      </c>
      <c r="Q37" s="37">
        <v>82268</v>
      </c>
      <c r="R37" s="37">
        <v>86534</v>
      </c>
      <c r="S37" s="37">
        <v>81181</v>
      </c>
      <c r="T37" s="37">
        <v>82506</v>
      </c>
      <c r="U37" s="37">
        <v>83364</v>
      </c>
      <c r="V37" s="37">
        <v>83492</v>
      </c>
      <c r="W37" s="37">
        <v>86558</v>
      </c>
      <c r="X37" s="37">
        <v>83913</v>
      </c>
      <c r="Y37" s="37">
        <v>86992</v>
      </c>
      <c r="Z37" s="37">
        <v>82137</v>
      </c>
      <c r="AA37" s="37">
        <v>81041</v>
      </c>
      <c r="AB37" s="37">
        <v>83719</v>
      </c>
      <c r="AC37" s="37">
        <v>82047</v>
      </c>
      <c r="AD37" s="37">
        <v>84954</v>
      </c>
      <c r="AE37" s="37">
        <v>77355</v>
      </c>
      <c r="AF37" s="37">
        <v>76581</v>
      </c>
      <c r="AG37" s="37">
        <v>66709</v>
      </c>
      <c r="AH37" s="37">
        <v>62509</v>
      </c>
      <c r="AI37" s="37">
        <v>62030</v>
      </c>
      <c r="AJ37" s="37">
        <v>61128</v>
      </c>
      <c r="AK37" s="37">
        <v>63486</v>
      </c>
      <c r="AL37" s="37">
        <v>61353</v>
      </c>
      <c r="AM37" s="37">
        <v>62286</v>
      </c>
      <c r="AN37" s="37">
        <v>57621</v>
      </c>
      <c r="AO37" s="37">
        <v>53766</v>
      </c>
      <c r="AP37" s="37">
        <v>54689</v>
      </c>
      <c r="AQ37" s="37">
        <v>53164</v>
      </c>
      <c r="AR37" s="37">
        <v>57064</v>
      </c>
      <c r="AS37" s="37">
        <v>53368</v>
      </c>
      <c r="AT37" s="37">
        <v>52997</v>
      </c>
      <c r="AU37" s="37">
        <v>57634</v>
      </c>
      <c r="AV37" s="37">
        <v>51712</v>
      </c>
      <c r="AW37" s="37">
        <v>50415</v>
      </c>
      <c r="AX37" s="37">
        <v>48942</v>
      </c>
      <c r="AY37" s="37">
        <v>52156</v>
      </c>
      <c r="AZ37" s="37">
        <v>51027</v>
      </c>
      <c r="BA37" s="37">
        <v>53285</v>
      </c>
      <c r="BB37" s="37">
        <v>46933</v>
      </c>
      <c r="BC37" s="37">
        <v>43149</v>
      </c>
      <c r="BD37" s="37">
        <v>43401</v>
      </c>
      <c r="BE37" s="37">
        <v>44666</v>
      </c>
      <c r="BF37" s="37">
        <v>47962</v>
      </c>
      <c r="BG37" s="37">
        <v>46983</v>
      </c>
      <c r="BH37" s="37">
        <v>48251</v>
      </c>
      <c r="BI37" s="37">
        <v>41245</v>
      </c>
      <c r="BJ37" s="37">
        <v>37288</v>
      </c>
      <c r="BK37" s="37">
        <v>37046</v>
      </c>
      <c r="BL37" s="37">
        <v>36433</v>
      </c>
      <c r="BM37" s="37">
        <v>39986</v>
      </c>
      <c r="BN37" s="37">
        <v>39417</v>
      </c>
      <c r="BO37" s="48">
        <v>40254</v>
      </c>
      <c r="BP37" s="48">
        <v>34215</v>
      </c>
      <c r="BQ37" s="43">
        <v>31895</v>
      </c>
      <c r="BR37" s="43">
        <v>30120</v>
      </c>
      <c r="BS37" s="43">
        <v>30316</v>
      </c>
      <c r="BT37" s="43">
        <v>31669</v>
      </c>
      <c r="BU37" s="43">
        <v>30850</v>
      </c>
      <c r="BV37" s="43">
        <v>30259</v>
      </c>
      <c r="BW37" s="43">
        <v>24819</v>
      </c>
      <c r="BX37" s="43">
        <v>22661</v>
      </c>
      <c r="BY37" s="43">
        <v>20617</v>
      </c>
      <c r="BZ37" s="43">
        <v>19166</v>
      </c>
      <c r="CA37" s="43">
        <v>21714</v>
      </c>
      <c r="CB37" s="43">
        <v>21263</v>
      </c>
      <c r="CC37" s="43">
        <v>22205</v>
      </c>
      <c r="CD37" s="43">
        <v>17736</v>
      </c>
      <c r="CE37" s="43">
        <v>15903</v>
      </c>
      <c r="CF37" s="43">
        <v>17500</v>
      </c>
      <c r="CG37" s="43">
        <v>15324</v>
      </c>
      <c r="CH37" s="43">
        <v>17965</v>
      </c>
      <c r="CI37" s="43">
        <v>15950</v>
      </c>
      <c r="CJ37" s="43">
        <v>5657</v>
      </c>
      <c r="CK37" s="43">
        <v>2128</v>
      </c>
      <c r="CL37" s="43">
        <v>2591</v>
      </c>
      <c r="CM37" s="43">
        <v>3076</v>
      </c>
      <c r="CN37" s="43">
        <v>1731</v>
      </c>
      <c r="CO37" s="43">
        <v>2359</v>
      </c>
      <c r="CP37" s="43">
        <v>1486</v>
      </c>
      <c r="CQ37" s="43">
        <v>1363</v>
      </c>
      <c r="CR37" s="43">
        <v>1023</v>
      </c>
      <c r="CS37" s="43">
        <v>921</v>
      </c>
      <c r="CT37" s="43">
        <v>871</v>
      </c>
      <c r="CU37" s="43">
        <v>521</v>
      </c>
      <c r="CV37" s="43">
        <v>553</v>
      </c>
      <c r="CW37" s="43">
        <v>106</v>
      </c>
      <c r="CX37" s="43">
        <v>0</v>
      </c>
      <c r="CY37" s="43">
        <v>24</v>
      </c>
      <c r="CZ37" s="43">
        <v>71</v>
      </c>
      <c r="DA37" s="43">
        <v>37</v>
      </c>
      <c r="DB37" s="43">
        <v>0</v>
      </c>
      <c r="DC37" s="43">
        <v>33</v>
      </c>
      <c r="DD37" s="49">
        <v>35</v>
      </c>
      <c r="DE37" s="49">
        <v>0</v>
      </c>
      <c r="DF37" s="49">
        <v>0</v>
      </c>
      <c r="DG37" s="49">
        <v>135</v>
      </c>
      <c r="DH37" s="49">
        <v>86</v>
      </c>
      <c r="DI37" s="49">
        <v>174</v>
      </c>
      <c r="DJ37" s="49">
        <v>157</v>
      </c>
      <c r="DK37" s="49">
        <v>131</v>
      </c>
      <c r="DL37" s="49">
        <v>101</v>
      </c>
      <c r="DM37" s="49">
        <v>0</v>
      </c>
      <c r="DN37" s="49">
        <v>100</v>
      </c>
      <c r="DO37" s="49">
        <v>85</v>
      </c>
      <c r="DP37" s="49">
        <v>198</v>
      </c>
      <c r="DQ37" s="49">
        <v>31</v>
      </c>
      <c r="DR37" s="49">
        <v>21</v>
      </c>
      <c r="DS37" s="49">
        <v>207</v>
      </c>
      <c r="DT37" s="49">
        <v>228</v>
      </c>
      <c r="DU37" s="49">
        <v>90</v>
      </c>
      <c r="DV37" s="49">
        <v>0</v>
      </c>
      <c r="DW37" s="49">
        <v>42</v>
      </c>
      <c r="DX37" s="49">
        <v>165</v>
      </c>
      <c r="DY37" s="49">
        <v>234</v>
      </c>
      <c r="DZ37" s="49">
        <v>291</v>
      </c>
      <c r="EA37" s="49">
        <v>292</v>
      </c>
      <c r="EB37" s="49">
        <v>16</v>
      </c>
      <c r="EC37" s="49">
        <v>168</v>
      </c>
      <c r="ED37" s="49">
        <v>284</v>
      </c>
      <c r="EE37" s="49">
        <v>299</v>
      </c>
      <c r="EF37" s="49">
        <v>313</v>
      </c>
      <c r="EG37" s="49">
        <v>290</v>
      </c>
      <c r="EH37" s="49">
        <v>76</v>
      </c>
      <c r="EI37" s="49">
        <v>300</v>
      </c>
      <c r="EJ37" s="49">
        <v>144</v>
      </c>
      <c r="EK37" s="49">
        <v>81</v>
      </c>
      <c r="EL37" s="49">
        <v>398</v>
      </c>
      <c r="EM37" s="49">
        <v>391</v>
      </c>
      <c r="EN37" s="49">
        <v>233</v>
      </c>
      <c r="EO37" s="49">
        <v>394</v>
      </c>
      <c r="EP37" s="49">
        <v>383</v>
      </c>
      <c r="EQ37" s="49">
        <v>186</v>
      </c>
      <c r="ER37" s="49">
        <v>398</v>
      </c>
      <c r="ES37" s="49">
        <v>185</v>
      </c>
      <c r="ET37" s="49">
        <v>84</v>
      </c>
      <c r="EU37" s="49">
        <v>395</v>
      </c>
      <c r="EV37" s="49">
        <v>396</v>
      </c>
      <c r="EW37" s="49">
        <v>385</v>
      </c>
      <c r="EX37" s="49">
        <v>234</v>
      </c>
      <c r="EY37" s="49">
        <v>400</v>
      </c>
      <c r="EZ37" s="49">
        <v>411</v>
      </c>
      <c r="FA37" s="49">
        <v>354</v>
      </c>
      <c r="FB37" s="49">
        <v>251</v>
      </c>
      <c r="FC37" s="49">
        <v>353</v>
      </c>
      <c r="FD37" s="49">
        <v>451</v>
      </c>
      <c r="FE37" s="49">
        <v>206</v>
      </c>
      <c r="FF37" s="49">
        <v>228</v>
      </c>
      <c r="FG37" s="49">
        <v>352</v>
      </c>
      <c r="FH37" s="49">
        <v>420</v>
      </c>
      <c r="FI37" s="49">
        <v>283</v>
      </c>
      <c r="FJ37" s="49">
        <v>506</v>
      </c>
      <c r="FK37" s="49">
        <v>504</v>
      </c>
      <c r="FL37" s="49">
        <v>494</v>
      </c>
      <c r="FM37" s="49">
        <v>186</v>
      </c>
      <c r="FN37" s="49">
        <v>313</v>
      </c>
      <c r="FO37" s="49">
        <v>451</v>
      </c>
      <c r="FP37" s="49">
        <v>702</v>
      </c>
      <c r="FQ37" s="49">
        <v>282</v>
      </c>
      <c r="FR37" s="49">
        <v>566</v>
      </c>
      <c r="FS37" s="49">
        <v>206</v>
      </c>
      <c r="FT37" s="49">
        <v>516</v>
      </c>
      <c r="FU37" s="49">
        <v>525</v>
      </c>
      <c r="FV37" s="49">
        <v>510</v>
      </c>
      <c r="FW37" s="49">
        <v>482</v>
      </c>
      <c r="FX37" s="49">
        <v>434</v>
      </c>
      <c r="FY37" s="49">
        <v>298</v>
      </c>
      <c r="FZ37" s="49">
        <v>362</v>
      </c>
      <c r="GA37" s="49">
        <v>364</v>
      </c>
      <c r="GB37" s="49">
        <v>520</v>
      </c>
      <c r="GC37" s="49">
        <v>296</v>
      </c>
      <c r="GD37" s="49">
        <v>594</v>
      </c>
      <c r="GE37" s="49">
        <v>501</v>
      </c>
      <c r="GF37" s="49">
        <v>527</v>
      </c>
      <c r="GG37" s="49">
        <v>7</v>
      </c>
      <c r="GH37" s="49">
        <v>176</v>
      </c>
      <c r="GI37" s="49">
        <v>250</v>
      </c>
      <c r="GJ37" s="49">
        <v>457</v>
      </c>
      <c r="GK37" s="49">
        <v>282</v>
      </c>
      <c r="GL37" s="49">
        <v>367</v>
      </c>
      <c r="GM37" s="49">
        <v>262</v>
      </c>
      <c r="GN37" s="49">
        <v>613</v>
      </c>
      <c r="GO37" s="49">
        <v>335</v>
      </c>
      <c r="GP37" s="49">
        <v>620</v>
      </c>
      <c r="GQ37" s="49">
        <v>448</v>
      </c>
      <c r="GR37" s="49">
        <v>322</v>
      </c>
      <c r="GS37" s="49">
        <v>110</v>
      </c>
      <c r="GT37" s="49">
        <v>322</v>
      </c>
      <c r="GU37" s="49">
        <v>506</v>
      </c>
      <c r="GV37" s="49">
        <v>462</v>
      </c>
      <c r="GW37" s="49">
        <v>601</v>
      </c>
      <c r="GX37" s="49">
        <v>681</v>
      </c>
      <c r="GY37" s="49">
        <v>554</v>
      </c>
      <c r="GZ37" s="49">
        <v>486</v>
      </c>
      <c r="HA37" s="49">
        <v>622</v>
      </c>
      <c r="HB37" s="49">
        <v>678</v>
      </c>
      <c r="HC37" s="49">
        <v>712</v>
      </c>
      <c r="HD37" s="49">
        <v>672</v>
      </c>
      <c r="HE37" s="49">
        <v>733</v>
      </c>
      <c r="HF37" s="49">
        <v>452</v>
      </c>
      <c r="HG37" s="49">
        <v>934</v>
      </c>
      <c r="HH37" s="49">
        <v>396</v>
      </c>
      <c r="HI37" s="49">
        <v>850</v>
      </c>
      <c r="HJ37" s="49">
        <v>633</v>
      </c>
      <c r="HK37" s="49">
        <v>851</v>
      </c>
      <c r="HL37" s="49">
        <v>249</v>
      </c>
      <c r="HM37" s="49">
        <v>456</v>
      </c>
      <c r="HN37" s="49">
        <v>41</v>
      </c>
      <c r="HO37" s="49">
        <v>118</v>
      </c>
      <c r="HP37" s="49">
        <v>665</v>
      </c>
      <c r="HQ37" s="49">
        <v>526</v>
      </c>
      <c r="HR37" s="49">
        <v>511</v>
      </c>
      <c r="HS37" s="49">
        <v>663</v>
      </c>
      <c r="HT37" s="49">
        <v>157</v>
      </c>
      <c r="HU37" s="49">
        <v>494</v>
      </c>
      <c r="HV37" s="49">
        <v>500</v>
      </c>
      <c r="HW37" s="49">
        <v>159</v>
      </c>
      <c r="HX37" s="49">
        <v>979</v>
      </c>
      <c r="HY37" s="49">
        <v>866</v>
      </c>
      <c r="HZ37" s="49">
        <v>1317</v>
      </c>
      <c r="IA37" s="49">
        <v>580</v>
      </c>
      <c r="IB37" s="49">
        <v>689</v>
      </c>
      <c r="IC37" s="49">
        <v>658</v>
      </c>
      <c r="ID37" s="49">
        <v>781</v>
      </c>
      <c r="IE37" s="49">
        <v>372</v>
      </c>
      <c r="IF37" s="49">
        <v>927</v>
      </c>
      <c r="IG37" s="49">
        <v>495</v>
      </c>
      <c r="IH37" s="49">
        <v>562</v>
      </c>
      <c r="II37" s="49">
        <v>722</v>
      </c>
      <c r="IJ37" s="49">
        <v>609</v>
      </c>
      <c r="IK37" s="49">
        <v>625</v>
      </c>
      <c r="IL37" s="49">
        <v>1000</v>
      </c>
      <c r="IM37" s="49">
        <v>552</v>
      </c>
      <c r="IN37" s="49">
        <v>781</v>
      </c>
      <c r="IO37" s="49">
        <v>466</v>
      </c>
      <c r="IP37" s="49">
        <v>1605</v>
      </c>
      <c r="IQ37" s="49">
        <v>303</v>
      </c>
      <c r="IR37" s="49">
        <v>192</v>
      </c>
      <c r="IS37" s="49">
        <v>623</v>
      </c>
      <c r="IT37" s="49">
        <v>898</v>
      </c>
      <c r="IU37" s="49">
        <v>505</v>
      </c>
      <c r="IV37" s="49">
        <v>118</v>
      </c>
      <c r="IW37" s="49">
        <v>205</v>
      </c>
      <c r="IX37" s="49">
        <v>370</v>
      </c>
      <c r="IY37" s="49">
        <v>829</v>
      </c>
      <c r="IZ37" s="49">
        <v>1169</v>
      </c>
      <c r="JA37" s="49">
        <v>247</v>
      </c>
      <c r="JB37" s="49">
        <v>334</v>
      </c>
      <c r="JC37" s="49">
        <v>486</v>
      </c>
      <c r="JD37" s="49">
        <v>751</v>
      </c>
      <c r="JE37" s="49">
        <v>507</v>
      </c>
      <c r="JF37" s="49">
        <v>1044</v>
      </c>
      <c r="JG37" s="49">
        <v>893</v>
      </c>
      <c r="JH37" s="49">
        <v>1353</v>
      </c>
      <c r="JI37" s="49">
        <v>882</v>
      </c>
      <c r="JJ37" s="49">
        <v>349</v>
      </c>
      <c r="JK37" s="49">
        <v>347</v>
      </c>
      <c r="JL37" s="49">
        <v>595</v>
      </c>
      <c r="JM37" s="49">
        <v>864</v>
      </c>
      <c r="JN37" s="49">
        <v>1129</v>
      </c>
      <c r="JO37" s="49">
        <v>1299</v>
      </c>
      <c r="JP37" s="49">
        <v>565</v>
      </c>
      <c r="JQ37" s="49">
        <v>524</v>
      </c>
      <c r="JR37" s="49">
        <v>824</v>
      </c>
      <c r="JS37" s="49">
        <v>1152</v>
      </c>
      <c r="JT37" s="49">
        <v>1334</v>
      </c>
      <c r="JU37" s="49">
        <v>1230</v>
      </c>
      <c r="JV37" s="49">
        <v>471</v>
      </c>
      <c r="JW37" s="49">
        <v>851</v>
      </c>
      <c r="JX37" s="49">
        <v>647</v>
      </c>
      <c r="JY37" s="49">
        <v>709</v>
      </c>
      <c r="JZ37" s="49">
        <v>556</v>
      </c>
      <c r="KA37" s="49">
        <v>504</v>
      </c>
      <c r="KB37" s="49">
        <v>1684</v>
      </c>
      <c r="KC37" s="49">
        <v>997</v>
      </c>
      <c r="KD37" s="49">
        <v>1091</v>
      </c>
      <c r="KE37" s="49">
        <v>895</v>
      </c>
      <c r="KF37" s="49">
        <v>647</v>
      </c>
      <c r="KG37" s="49">
        <v>390</v>
      </c>
      <c r="KH37" s="49">
        <v>663</v>
      </c>
      <c r="KI37" s="49">
        <v>1437</v>
      </c>
      <c r="KJ37" s="49">
        <v>971</v>
      </c>
      <c r="KK37" s="49">
        <v>639</v>
      </c>
      <c r="KL37" s="49">
        <v>859</v>
      </c>
      <c r="KM37" s="49">
        <v>556</v>
      </c>
      <c r="KN37" s="49">
        <v>725</v>
      </c>
      <c r="KO37" s="49">
        <v>1542</v>
      </c>
      <c r="KP37" s="49">
        <v>1240</v>
      </c>
      <c r="KQ37" s="49">
        <v>1253</v>
      </c>
      <c r="KR37" s="49">
        <v>354</v>
      </c>
      <c r="KS37" s="49">
        <v>369</v>
      </c>
      <c r="KT37" s="49">
        <v>1006</v>
      </c>
      <c r="KU37" s="49">
        <v>321</v>
      </c>
      <c r="KV37" s="49">
        <v>962</v>
      </c>
      <c r="KW37" s="49">
        <v>868</v>
      </c>
      <c r="KX37" s="49">
        <v>1778</v>
      </c>
      <c r="KY37" s="49">
        <v>988</v>
      </c>
      <c r="KZ37" s="49">
        <v>531</v>
      </c>
      <c r="LA37" s="49">
        <v>801</v>
      </c>
      <c r="LB37" s="49">
        <v>308</v>
      </c>
      <c r="LC37" s="49">
        <v>858</v>
      </c>
      <c r="LD37" s="49">
        <v>690</v>
      </c>
      <c r="LE37" s="49">
        <v>1179</v>
      </c>
      <c r="LF37" s="49">
        <v>713</v>
      </c>
      <c r="LG37" s="49">
        <v>327</v>
      </c>
      <c r="LH37" s="49">
        <v>783</v>
      </c>
      <c r="LI37" s="49">
        <v>484</v>
      </c>
      <c r="LJ37" s="49">
        <v>793</v>
      </c>
      <c r="LK37" s="49">
        <v>1408</v>
      </c>
      <c r="LL37" s="49">
        <v>778</v>
      </c>
      <c r="LM37" s="49">
        <v>1080</v>
      </c>
      <c r="LN37" s="49">
        <v>561</v>
      </c>
      <c r="LO37" s="49">
        <v>987</v>
      </c>
      <c r="LP37" s="49">
        <v>275</v>
      </c>
      <c r="LQ37" s="49">
        <v>777</v>
      </c>
      <c r="LR37" s="49">
        <v>1141</v>
      </c>
      <c r="LS37" s="49">
        <v>1584</v>
      </c>
      <c r="LT37" s="49">
        <v>647</v>
      </c>
      <c r="LU37" s="49">
        <v>565</v>
      </c>
      <c r="LV37" s="49">
        <v>919</v>
      </c>
      <c r="LW37" s="49">
        <v>975</v>
      </c>
      <c r="LX37" s="49">
        <v>838</v>
      </c>
      <c r="LY37" s="49">
        <v>1590</v>
      </c>
      <c r="LZ37" s="49">
        <v>1691</v>
      </c>
      <c r="MA37" s="49">
        <v>1418</v>
      </c>
      <c r="MB37" s="49">
        <v>708</v>
      </c>
      <c r="MC37" s="49">
        <v>1064</v>
      </c>
      <c r="MD37" s="49">
        <v>592</v>
      </c>
      <c r="ME37" s="49">
        <v>1094</v>
      </c>
      <c r="MF37" s="49">
        <v>1061</v>
      </c>
      <c r="MG37" s="49">
        <v>1382</v>
      </c>
      <c r="MH37" s="49">
        <v>1051</v>
      </c>
      <c r="MI37" s="49">
        <v>1039</v>
      </c>
      <c r="MJ37" s="49">
        <v>1106</v>
      </c>
      <c r="MK37" s="49">
        <v>729</v>
      </c>
      <c r="ML37" s="49">
        <v>1106</v>
      </c>
      <c r="MM37" s="49">
        <v>1295</v>
      </c>
      <c r="MN37" s="49">
        <v>2342</v>
      </c>
      <c r="MO37" s="49">
        <v>1167</v>
      </c>
      <c r="MP37" s="49">
        <v>650</v>
      </c>
      <c r="MQ37" s="49">
        <v>1062</v>
      </c>
      <c r="MR37" s="49">
        <v>1015</v>
      </c>
      <c r="MS37" s="49">
        <v>1071</v>
      </c>
      <c r="MT37" s="49">
        <v>1333</v>
      </c>
      <c r="MU37" s="49">
        <v>1547</v>
      </c>
      <c r="MV37" s="49">
        <v>1154</v>
      </c>
      <c r="MW37" s="49">
        <v>501</v>
      </c>
      <c r="MX37" s="49">
        <v>841</v>
      </c>
      <c r="MY37" s="49">
        <v>686</v>
      </c>
      <c r="MZ37" s="49">
        <v>1121</v>
      </c>
      <c r="NA37" s="49">
        <v>1492</v>
      </c>
      <c r="NB37" s="49">
        <v>1231</v>
      </c>
      <c r="NC37" s="49">
        <v>786</v>
      </c>
      <c r="ND37" s="49">
        <v>584</v>
      </c>
      <c r="NE37" s="49">
        <v>727</v>
      </c>
      <c r="NF37" s="49">
        <v>465</v>
      </c>
      <c r="NG37" s="49">
        <v>628</v>
      </c>
      <c r="NH37" s="49">
        <v>1225</v>
      </c>
      <c r="NI37" s="49">
        <v>848</v>
      </c>
      <c r="NJ37" s="49">
        <v>810</v>
      </c>
      <c r="NK37" s="49">
        <v>318</v>
      </c>
      <c r="NL37" s="49">
        <v>849</v>
      </c>
      <c r="NM37" s="49">
        <v>539</v>
      </c>
      <c r="NN37" s="49">
        <v>772</v>
      </c>
      <c r="NO37" s="49">
        <v>1086</v>
      </c>
      <c r="NP37" s="49">
        <v>1494</v>
      </c>
      <c r="NQ37" s="49">
        <v>1143</v>
      </c>
      <c r="NR37" s="49">
        <v>895</v>
      </c>
      <c r="NS37" s="49">
        <v>1081</v>
      </c>
      <c r="NT37" s="49">
        <v>712</v>
      </c>
      <c r="NU37" s="49">
        <v>1264</v>
      </c>
      <c r="NV37" s="49">
        <v>1243</v>
      </c>
      <c r="NW37" s="49">
        <v>1079</v>
      </c>
      <c r="NX37" s="49">
        <v>1277</v>
      </c>
      <c r="NY37" s="49">
        <v>1081</v>
      </c>
      <c r="NZ37" s="49">
        <v>1148</v>
      </c>
      <c r="OA37" s="49">
        <v>589</v>
      </c>
      <c r="OB37" s="49">
        <v>899</v>
      </c>
      <c r="OC37" s="49">
        <v>1182</v>
      </c>
      <c r="OD37" s="49">
        <v>997</v>
      </c>
      <c r="OE37" s="49">
        <v>1063</v>
      </c>
      <c r="OF37" s="49">
        <v>658</v>
      </c>
      <c r="OG37" s="49">
        <v>1149</v>
      </c>
      <c r="OH37" s="49">
        <v>866</v>
      </c>
      <c r="OI37" s="49">
        <v>959</v>
      </c>
      <c r="OJ37" s="49">
        <v>987</v>
      </c>
      <c r="OK37" s="49">
        <v>1037</v>
      </c>
      <c r="OL37" s="49">
        <v>964</v>
      </c>
      <c r="OM37" s="49">
        <v>843</v>
      </c>
      <c r="ON37" s="49">
        <v>1115</v>
      </c>
      <c r="OO37" s="49">
        <v>374</v>
      </c>
      <c r="OP37" s="49">
        <v>418</v>
      </c>
      <c r="OQ37" s="49">
        <v>1015</v>
      </c>
      <c r="OR37" s="49">
        <v>1023</v>
      </c>
      <c r="OS37" s="49">
        <v>751</v>
      </c>
      <c r="OT37" s="49">
        <v>480</v>
      </c>
      <c r="OU37" s="49">
        <v>841</v>
      </c>
      <c r="OV37" s="49">
        <v>502</v>
      </c>
      <c r="OW37" s="49">
        <v>620</v>
      </c>
      <c r="OX37" s="49">
        <v>943</v>
      </c>
      <c r="OY37" s="49">
        <v>748</v>
      </c>
      <c r="OZ37" s="49">
        <v>884</v>
      </c>
      <c r="PA37" s="49">
        <v>645</v>
      </c>
      <c r="PB37" s="49">
        <v>828</v>
      </c>
      <c r="PC37" s="49">
        <v>570</v>
      </c>
      <c r="PD37" s="49">
        <v>1097</v>
      </c>
      <c r="PE37" s="49">
        <v>991</v>
      </c>
      <c r="PF37" s="49">
        <v>1004</v>
      </c>
      <c r="PG37" s="49">
        <v>1019</v>
      </c>
      <c r="PH37" s="49">
        <v>659</v>
      </c>
      <c r="PI37" s="49">
        <v>1008</v>
      </c>
      <c r="PJ37" s="49">
        <v>674</v>
      </c>
      <c r="PK37" s="49">
        <v>870</v>
      </c>
      <c r="PL37" s="49">
        <v>1196</v>
      </c>
      <c r="PM37" s="49">
        <v>1372</v>
      </c>
      <c r="PN37" s="49">
        <v>1372</v>
      </c>
      <c r="PO37" s="49">
        <v>962</v>
      </c>
      <c r="PP37" s="49">
        <v>1302</v>
      </c>
      <c r="PQ37" s="49">
        <v>523</v>
      </c>
      <c r="PR37" s="49">
        <v>599</v>
      </c>
      <c r="PS37" s="49">
        <v>886</v>
      </c>
      <c r="PT37" s="49">
        <v>1070</v>
      </c>
      <c r="PU37" s="49">
        <v>941</v>
      </c>
      <c r="PV37" s="49">
        <v>563</v>
      </c>
      <c r="PW37" s="85">
        <v>1051</v>
      </c>
      <c r="PX37" s="86">
        <v>517</v>
      </c>
      <c r="PY37" s="86">
        <v>742</v>
      </c>
      <c r="PZ37" s="86">
        <v>1064</v>
      </c>
      <c r="QA37" s="86">
        <v>1242</v>
      </c>
      <c r="QB37" s="86">
        <v>1009</v>
      </c>
      <c r="QC37" s="86">
        <v>815</v>
      </c>
      <c r="QD37" s="86">
        <v>1057</v>
      </c>
      <c r="QE37" s="86">
        <v>983</v>
      </c>
      <c r="QF37" s="86">
        <v>1250</v>
      </c>
      <c r="QG37" s="86">
        <v>1216</v>
      </c>
      <c r="QH37" s="86">
        <v>1311</v>
      </c>
      <c r="QI37" s="86">
        <v>1523</v>
      </c>
      <c r="QJ37" s="86">
        <v>918</v>
      </c>
      <c r="QK37" s="86">
        <v>1178</v>
      </c>
      <c r="QL37" s="86">
        <v>704</v>
      </c>
      <c r="QM37" s="86">
        <v>683</v>
      </c>
      <c r="QN37" s="86">
        <v>1415</v>
      </c>
      <c r="QO37" s="86">
        <v>1399</v>
      </c>
      <c r="QP37" s="86">
        <v>1311</v>
      </c>
      <c r="QQ37" s="86">
        <v>788</v>
      </c>
      <c r="QR37" s="86">
        <v>916</v>
      </c>
      <c r="QS37" s="86">
        <v>592</v>
      </c>
      <c r="QT37" s="86">
        <v>912</v>
      </c>
      <c r="QU37" s="86">
        <v>1436</v>
      </c>
      <c r="QV37" s="86">
        <v>1247</v>
      </c>
      <c r="QW37" s="86">
        <v>1189</v>
      </c>
      <c r="QX37" s="86">
        <v>818</v>
      </c>
      <c r="QY37" s="86">
        <v>1155</v>
      </c>
      <c r="QZ37" s="86">
        <v>791</v>
      </c>
      <c r="RA37" s="86">
        <v>1061</v>
      </c>
      <c r="RB37" s="86">
        <v>1231</v>
      </c>
      <c r="RC37" s="86">
        <v>1482</v>
      </c>
      <c r="RD37" s="86">
        <v>1103</v>
      </c>
      <c r="RE37" s="86">
        <v>853</v>
      </c>
      <c r="RF37" s="86">
        <v>1089</v>
      </c>
      <c r="RG37" s="86">
        <v>666</v>
      </c>
      <c r="RH37" s="86">
        <v>628</v>
      </c>
      <c r="RI37" s="86">
        <v>835</v>
      </c>
      <c r="RJ37" s="86">
        <v>1331</v>
      </c>
      <c r="RK37" s="86">
        <v>1140</v>
      </c>
      <c r="RL37" s="86">
        <v>758</v>
      </c>
      <c r="RM37" s="86">
        <v>766</v>
      </c>
      <c r="RN37" s="86">
        <v>705</v>
      </c>
      <c r="RO37" s="86">
        <v>712</v>
      </c>
      <c r="RP37" s="86">
        <v>975</v>
      </c>
      <c r="RQ37" s="86">
        <v>1179</v>
      </c>
      <c r="RR37" s="86">
        <v>1041</v>
      </c>
      <c r="RS37" s="86">
        <v>714</v>
      </c>
      <c r="RT37" s="86">
        <v>1013</v>
      </c>
      <c r="RU37" s="86">
        <v>545</v>
      </c>
      <c r="RV37" s="86">
        <v>926</v>
      </c>
      <c r="RW37" s="86">
        <v>1200</v>
      </c>
      <c r="RX37" s="86">
        <v>1335</v>
      </c>
      <c r="RY37" s="86">
        <v>1399</v>
      </c>
      <c r="RZ37" s="86">
        <v>677</v>
      </c>
      <c r="SA37" s="86">
        <v>942</v>
      </c>
      <c r="SB37" s="86">
        <v>568</v>
      </c>
      <c r="SC37" s="86">
        <v>705</v>
      </c>
      <c r="SD37" s="86">
        <v>765</v>
      </c>
      <c r="SE37" s="86">
        <v>839</v>
      </c>
      <c r="SF37" s="86">
        <v>711</v>
      </c>
      <c r="SG37" s="86">
        <v>518</v>
      </c>
      <c r="SH37" s="86">
        <v>597</v>
      </c>
      <c r="SI37" s="86">
        <v>770</v>
      </c>
      <c r="SJ37" s="86">
        <v>801</v>
      </c>
      <c r="SK37" s="86">
        <v>729</v>
      </c>
      <c r="SL37" s="86">
        <v>860</v>
      </c>
      <c r="SM37" s="86">
        <v>842</v>
      </c>
      <c r="SN37" s="86">
        <v>597</v>
      </c>
      <c r="SO37" s="86">
        <v>729</v>
      </c>
      <c r="SP37" s="86">
        <v>445</v>
      </c>
      <c r="SQ37" s="86">
        <v>745</v>
      </c>
      <c r="SR37" s="86">
        <v>772</v>
      </c>
      <c r="SS37" s="86">
        <v>993</v>
      </c>
      <c r="ST37" s="86">
        <v>834</v>
      </c>
      <c r="SU37" s="86">
        <v>535</v>
      </c>
      <c r="SV37" s="86">
        <v>585</v>
      </c>
      <c r="SW37" s="86">
        <v>642</v>
      </c>
      <c r="SX37" s="86">
        <v>866</v>
      </c>
      <c r="SY37" s="86">
        <v>846</v>
      </c>
      <c r="SZ37" s="86">
        <v>963</v>
      </c>
      <c r="TA37" s="86">
        <v>905</v>
      </c>
      <c r="TB37" s="86">
        <v>755</v>
      </c>
      <c r="TC37" s="86">
        <v>825</v>
      </c>
      <c r="TD37" s="86">
        <v>483</v>
      </c>
      <c r="TE37" s="86">
        <v>634</v>
      </c>
      <c r="TF37" s="86">
        <v>808</v>
      </c>
      <c r="TG37" s="86">
        <v>515</v>
      </c>
      <c r="TH37" s="86">
        <v>664</v>
      </c>
      <c r="TI37" s="86">
        <v>512</v>
      </c>
      <c r="TJ37" s="86">
        <v>721</v>
      </c>
      <c r="TK37" s="86">
        <v>699</v>
      </c>
      <c r="TL37" s="86">
        <v>686</v>
      </c>
      <c r="TM37" s="86">
        <v>928</v>
      </c>
      <c r="TN37" s="86">
        <v>900</v>
      </c>
      <c r="TO37" s="86">
        <v>722</v>
      </c>
      <c r="TP37" s="86">
        <v>769</v>
      </c>
      <c r="TQ37" s="86">
        <v>874</v>
      </c>
      <c r="TR37" s="86">
        <v>921</v>
      </c>
      <c r="TS37" s="86">
        <v>788</v>
      </c>
      <c r="TT37" s="86">
        <v>953</v>
      </c>
      <c r="TU37" s="86">
        <v>957</v>
      </c>
      <c r="TV37" s="86">
        <v>700</v>
      </c>
      <c r="TW37" s="86">
        <v>685</v>
      </c>
      <c r="TX37" s="86">
        <v>937</v>
      </c>
      <c r="TY37" s="86">
        <v>671</v>
      </c>
      <c r="TZ37" s="86">
        <v>849</v>
      </c>
      <c r="UA37" s="86">
        <v>768</v>
      </c>
      <c r="UB37" s="86">
        <v>874</v>
      </c>
      <c r="UC37" s="86">
        <v>1090</v>
      </c>
      <c r="UD37" s="86">
        <v>724</v>
      </c>
      <c r="UE37" s="86">
        <v>997</v>
      </c>
      <c r="UF37" s="86">
        <v>858</v>
      </c>
      <c r="UG37" s="86">
        <v>930</v>
      </c>
      <c r="UH37" s="86">
        <v>936</v>
      </c>
      <c r="UI37" s="86">
        <v>891</v>
      </c>
      <c r="UJ37" s="86">
        <v>813</v>
      </c>
      <c r="UK37" s="86">
        <v>767</v>
      </c>
      <c r="UL37" s="86">
        <v>683</v>
      </c>
      <c r="UM37" s="86">
        <v>580</v>
      </c>
      <c r="UN37" s="86">
        <v>605</v>
      </c>
      <c r="UO37" s="86">
        <v>656</v>
      </c>
      <c r="UP37" s="86">
        <v>800</v>
      </c>
      <c r="UQ37" s="86">
        <v>865</v>
      </c>
      <c r="UR37" s="86">
        <v>535</v>
      </c>
      <c r="US37" s="86">
        <v>635</v>
      </c>
      <c r="UT37" s="86">
        <v>525</v>
      </c>
      <c r="UU37" s="86">
        <v>602</v>
      </c>
      <c r="UV37" s="86">
        <v>821</v>
      </c>
      <c r="UW37" s="86">
        <v>950</v>
      </c>
      <c r="UX37" s="86">
        <v>836</v>
      </c>
      <c r="UY37" s="86">
        <v>659</v>
      </c>
      <c r="UZ37" s="86">
        <v>605</v>
      </c>
      <c r="VA37" s="86">
        <v>622</v>
      </c>
      <c r="VB37" s="86">
        <v>734</v>
      </c>
      <c r="VC37" s="86">
        <v>836</v>
      </c>
      <c r="VD37" s="86">
        <v>692</v>
      </c>
      <c r="VE37" s="86">
        <v>708</v>
      </c>
      <c r="VF37" s="86">
        <v>475</v>
      </c>
      <c r="VG37" s="86">
        <v>704</v>
      </c>
      <c r="VH37" s="86">
        <v>524</v>
      </c>
      <c r="VI37" s="86">
        <v>696</v>
      </c>
    </row>
    <row r="38" spans="1:581" ht="15" customHeight="1" x14ac:dyDescent="0.2">
      <c r="A38" s="40" t="s">
        <v>6</v>
      </c>
      <c r="B38" s="40" t="s">
        <v>46</v>
      </c>
      <c r="C38" s="40" t="s">
        <v>54</v>
      </c>
      <c r="D38" s="40" t="s">
        <v>8</v>
      </c>
      <c r="E38" s="41" t="s">
        <v>47</v>
      </c>
      <c r="F38" s="40" t="s">
        <v>63</v>
      </c>
      <c r="G38" s="37">
        <v>70129</v>
      </c>
      <c r="H38" s="37">
        <v>72614</v>
      </c>
      <c r="I38" s="37">
        <v>71508</v>
      </c>
      <c r="J38" s="37">
        <v>71577</v>
      </c>
      <c r="K38" s="37">
        <v>72464</v>
      </c>
      <c r="L38" s="37">
        <v>66365</v>
      </c>
      <c r="M38" s="37">
        <v>60928</v>
      </c>
      <c r="N38" s="37">
        <v>61785</v>
      </c>
      <c r="O38" s="37">
        <v>60148</v>
      </c>
      <c r="P38" s="37">
        <v>66070</v>
      </c>
      <c r="Q38" s="37">
        <v>64230</v>
      </c>
      <c r="R38" s="37">
        <v>67815</v>
      </c>
      <c r="S38" s="37">
        <v>68008</v>
      </c>
      <c r="T38" s="37">
        <v>63819</v>
      </c>
      <c r="U38" s="37">
        <v>66785</v>
      </c>
      <c r="V38" s="37">
        <v>65458</v>
      </c>
      <c r="W38" s="37">
        <v>67317</v>
      </c>
      <c r="X38" s="37">
        <v>64265</v>
      </c>
      <c r="Y38" s="37">
        <v>69413</v>
      </c>
      <c r="Z38" s="37">
        <v>65949</v>
      </c>
      <c r="AA38" s="37">
        <v>59588</v>
      </c>
      <c r="AB38" s="37">
        <v>61961</v>
      </c>
      <c r="AC38" s="37">
        <v>62392</v>
      </c>
      <c r="AD38" s="37">
        <v>59893</v>
      </c>
      <c r="AE38" s="37">
        <v>57138</v>
      </c>
      <c r="AF38" s="37">
        <v>66622</v>
      </c>
      <c r="AG38" s="37">
        <v>69939</v>
      </c>
      <c r="AH38" s="37">
        <v>64544</v>
      </c>
      <c r="AI38" s="37">
        <v>67391</v>
      </c>
      <c r="AJ38" s="37">
        <v>63383</v>
      </c>
      <c r="AK38" s="37">
        <v>63699</v>
      </c>
      <c r="AL38" s="37">
        <v>58363</v>
      </c>
      <c r="AM38" s="37">
        <v>56258</v>
      </c>
      <c r="AN38" s="37">
        <v>52834</v>
      </c>
      <c r="AO38" s="37">
        <v>45936</v>
      </c>
      <c r="AP38" s="37">
        <v>48658</v>
      </c>
      <c r="AQ38" s="37">
        <v>44995</v>
      </c>
      <c r="AR38" s="37">
        <v>52396</v>
      </c>
      <c r="AS38" s="37">
        <v>50855</v>
      </c>
      <c r="AT38" s="37">
        <v>47368</v>
      </c>
      <c r="AU38" s="37">
        <v>43029</v>
      </c>
      <c r="AV38" s="37">
        <v>38754</v>
      </c>
      <c r="AW38" s="37">
        <v>40326</v>
      </c>
      <c r="AX38" s="37">
        <v>38058</v>
      </c>
      <c r="AY38" s="37">
        <v>40542</v>
      </c>
      <c r="AZ38" s="37">
        <v>39395</v>
      </c>
      <c r="BA38" s="37">
        <v>42004</v>
      </c>
      <c r="BB38" s="37">
        <v>39924</v>
      </c>
      <c r="BC38" s="37">
        <v>34127</v>
      </c>
      <c r="BD38" s="37">
        <v>36781</v>
      </c>
      <c r="BE38" s="37">
        <v>36600</v>
      </c>
      <c r="BF38" s="37">
        <v>37386</v>
      </c>
      <c r="BG38" s="37">
        <v>35188</v>
      </c>
      <c r="BH38" s="37">
        <v>38355</v>
      </c>
      <c r="BI38" s="37">
        <v>37116</v>
      </c>
      <c r="BJ38" s="37">
        <v>33346</v>
      </c>
      <c r="BK38" s="37">
        <v>34428</v>
      </c>
      <c r="BL38" s="37">
        <v>32646</v>
      </c>
      <c r="BM38" s="37">
        <v>33230</v>
      </c>
      <c r="BN38" s="37">
        <v>34300</v>
      </c>
      <c r="BO38" s="43">
        <v>34320</v>
      </c>
      <c r="BP38" s="48">
        <v>32131</v>
      </c>
      <c r="BQ38" s="43">
        <v>28410</v>
      </c>
      <c r="BR38" s="43">
        <v>28178</v>
      </c>
      <c r="BS38" s="43">
        <v>25945</v>
      </c>
      <c r="BT38" s="43">
        <v>27518</v>
      </c>
      <c r="BU38" s="43">
        <v>26898</v>
      </c>
      <c r="BV38" s="43">
        <v>29174</v>
      </c>
      <c r="BW38" s="43">
        <v>27882</v>
      </c>
      <c r="BX38" s="43">
        <v>25218</v>
      </c>
      <c r="BY38" s="43">
        <v>23265</v>
      </c>
      <c r="BZ38" s="43">
        <v>21548</v>
      </c>
      <c r="CA38" s="43">
        <v>22814</v>
      </c>
      <c r="CB38" s="43">
        <v>23144</v>
      </c>
      <c r="CC38" s="43">
        <v>23862</v>
      </c>
      <c r="CD38" s="43">
        <v>23095</v>
      </c>
      <c r="CE38" s="43">
        <v>19074</v>
      </c>
      <c r="CF38" s="43">
        <v>20399</v>
      </c>
      <c r="CG38" s="43">
        <v>18990</v>
      </c>
      <c r="CH38" s="43">
        <v>19988</v>
      </c>
      <c r="CI38" s="43">
        <v>19012</v>
      </c>
      <c r="CJ38" s="43">
        <v>18193</v>
      </c>
      <c r="CK38" s="43">
        <v>14471</v>
      </c>
      <c r="CL38" s="43">
        <v>12631</v>
      </c>
      <c r="CM38" s="43">
        <v>14155</v>
      </c>
      <c r="CN38" s="43">
        <v>10606</v>
      </c>
      <c r="CO38" s="43">
        <v>14221</v>
      </c>
      <c r="CP38" s="43">
        <v>11127</v>
      </c>
      <c r="CQ38" s="43">
        <v>8722</v>
      </c>
      <c r="CR38" s="43">
        <v>7043</v>
      </c>
      <c r="CS38" s="43">
        <v>5011</v>
      </c>
      <c r="CT38" s="43">
        <v>3448</v>
      </c>
      <c r="CU38" s="43">
        <v>1541</v>
      </c>
      <c r="CV38" s="43">
        <v>1847</v>
      </c>
      <c r="CW38" s="43">
        <v>1114</v>
      </c>
      <c r="CX38" s="43">
        <v>1665</v>
      </c>
      <c r="CY38" s="43">
        <v>1394</v>
      </c>
      <c r="CZ38" s="43">
        <v>2141</v>
      </c>
      <c r="DA38" s="43">
        <v>1431</v>
      </c>
      <c r="DB38" s="43">
        <v>1367</v>
      </c>
      <c r="DC38" s="43">
        <v>738</v>
      </c>
      <c r="DD38" s="49">
        <v>1300</v>
      </c>
      <c r="DE38" s="49">
        <v>884</v>
      </c>
      <c r="DF38" s="49">
        <v>638</v>
      </c>
      <c r="DG38" s="49">
        <v>1208</v>
      </c>
      <c r="DH38" s="49">
        <v>560</v>
      </c>
      <c r="DI38" s="49">
        <v>525</v>
      </c>
      <c r="DJ38" s="49">
        <v>770</v>
      </c>
      <c r="DK38" s="49">
        <v>1197</v>
      </c>
      <c r="DL38" s="49">
        <v>717</v>
      </c>
      <c r="DM38" s="49">
        <v>831</v>
      </c>
      <c r="DN38" s="49">
        <v>943</v>
      </c>
      <c r="DO38" s="49">
        <v>651</v>
      </c>
      <c r="DP38" s="49">
        <v>978</v>
      </c>
      <c r="DQ38" s="49">
        <v>730</v>
      </c>
      <c r="DR38" s="49">
        <v>911</v>
      </c>
      <c r="DS38" s="49">
        <v>846</v>
      </c>
      <c r="DT38" s="49">
        <v>601</v>
      </c>
      <c r="DU38" s="49">
        <v>582</v>
      </c>
      <c r="DV38" s="49">
        <v>501</v>
      </c>
      <c r="DW38" s="49">
        <v>681</v>
      </c>
      <c r="DX38" s="49">
        <v>750</v>
      </c>
      <c r="DY38" s="49">
        <v>825</v>
      </c>
      <c r="DZ38" s="49">
        <v>527</v>
      </c>
      <c r="EA38" s="49">
        <v>1054</v>
      </c>
      <c r="EB38" s="49">
        <v>319</v>
      </c>
      <c r="EC38" s="49">
        <v>1144</v>
      </c>
      <c r="ED38" s="49">
        <v>678</v>
      </c>
      <c r="EE38" s="49">
        <v>673</v>
      </c>
      <c r="EF38" s="49">
        <v>557</v>
      </c>
      <c r="EG38" s="49">
        <v>748</v>
      </c>
      <c r="EH38" s="49">
        <v>552</v>
      </c>
      <c r="EI38" s="49">
        <v>530</v>
      </c>
      <c r="EJ38" s="49">
        <v>1280</v>
      </c>
      <c r="EK38" s="49">
        <v>481</v>
      </c>
      <c r="EL38" s="49">
        <v>431</v>
      </c>
      <c r="EM38" s="49">
        <v>723</v>
      </c>
      <c r="EN38" s="49">
        <v>452</v>
      </c>
      <c r="EO38" s="49">
        <v>1223</v>
      </c>
      <c r="EP38" s="49">
        <v>566</v>
      </c>
      <c r="EQ38" s="49">
        <v>1274</v>
      </c>
      <c r="ER38" s="49">
        <v>883</v>
      </c>
      <c r="ES38" s="49">
        <v>156</v>
      </c>
      <c r="ET38" s="49">
        <v>720</v>
      </c>
      <c r="EU38" s="49">
        <v>418</v>
      </c>
      <c r="EV38" s="49">
        <v>980</v>
      </c>
      <c r="EW38" s="49">
        <v>664</v>
      </c>
      <c r="EX38" s="49">
        <v>634</v>
      </c>
      <c r="EY38" s="49">
        <v>738</v>
      </c>
      <c r="EZ38" s="49">
        <v>373</v>
      </c>
      <c r="FA38" s="49">
        <v>1093</v>
      </c>
      <c r="FB38" s="49">
        <v>576</v>
      </c>
      <c r="FC38" s="49">
        <v>1231</v>
      </c>
      <c r="FD38" s="49">
        <v>771</v>
      </c>
      <c r="FE38" s="49">
        <v>934</v>
      </c>
      <c r="FF38" s="49">
        <v>1009</v>
      </c>
      <c r="FG38" s="49">
        <v>843</v>
      </c>
      <c r="FH38" s="49">
        <v>638</v>
      </c>
      <c r="FI38" s="49">
        <v>847</v>
      </c>
      <c r="FJ38" s="49">
        <v>1442</v>
      </c>
      <c r="FK38" s="49">
        <v>774</v>
      </c>
      <c r="FL38" s="49">
        <v>546</v>
      </c>
      <c r="FM38" s="49">
        <v>1293</v>
      </c>
      <c r="FN38" s="49">
        <v>359</v>
      </c>
      <c r="FO38" s="49">
        <v>1038</v>
      </c>
      <c r="FP38" s="49">
        <v>588</v>
      </c>
      <c r="FQ38" s="49">
        <v>1250</v>
      </c>
      <c r="FR38" s="49">
        <v>1160</v>
      </c>
      <c r="FS38" s="49">
        <v>1060</v>
      </c>
      <c r="FT38" s="49">
        <v>711</v>
      </c>
      <c r="FU38" s="49">
        <v>589</v>
      </c>
      <c r="FV38" s="49">
        <v>624</v>
      </c>
      <c r="FW38" s="49">
        <v>872</v>
      </c>
      <c r="FX38" s="49">
        <v>1414</v>
      </c>
      <c r="FY38" s="49">
        <v>552</v>
      </c>
      <c r="FZ38" s="49">
        <v>879</v>
      </c>
      <c r="GA38" s="49">
        <v>695</v>
      </c>
      <c r="GB38" s="49">
        <v>388</v>
      </c>
      <c r="GC38" s="49">
        <v>573</v>
      </c>
      <c r="GD38" s="49">
        <v>637</v>
      </c>
      <c r="GE38" s="49">
        <v>1169</v>
      </c>
      <c r="GF38" s="49">
        <v>631</v>
      </c>
      <c r="GG38" s="49">
        <v>1447</v>
      </c>
      <c r="GH38" s="49">
        <v>1377</v>
      </c>
      <c r="GI38" s="49">
        <v>1303</v>
      </c>
      <c r="GJ38" s="49">
        <v>1536</v>
      </c>
      <c r="GK38" s="49">
        <v>1203</v>
      </c>
      <c r="GL38" s="49">
        <v>1757</v>
      </c>
      <c r="GM38" s="49">
        <v>786</v>
      </c>
      <c r="GN38" s="49">
        <v>953</v>
      </c>
      <c r="GO38" s="49">
        <v>1137</v>
      </c>
      <c r="GP38" s="49">
        <v>1182</v>
      </c>
      <c r="GQ38" s="49">
        <v>999</v>
      </c>
      <c r="GR38" s="49">
        <v>823</v>
      </c>
      <c r="GS38" s="49">
        <v>959</v>
      </c>
      <c r="GT38" s="49">
        <v>702</v>
      </c>
      <c r="GU38" s="49">
        <v>1394</v>
      </c>
      <c r="GV38" s="49">
        <v>1289</v>
      </c>
      <c r="GW38" s="49">
        <v>675</v>
      </c>
      <c r="GX38" s="49">
        <v>911</v>
      </c>
      <c r="GY38" s="49">
        <v>1121</v>
      </c>
      <c r="GZ38" s="49">
        <v>969</v>
      </c>
      <c r="HA38" s="49">
        <v>757</v>
      </c>
      <c r="HB38" s="49">
        <v>922</v>
      </c>
      <c r="HC38" s="49">
        <v>811</v>
      </c>
      <c r="HD38" s="49">
        <v>1290</v>
      </c>
      <c r="HE38" s="49">
        <v>1253</v>
      </c>
      <c r="HF38" s="49">
        <v>1405</v>
      </c>
      <c r="HG38" s="49">
        <v>1305</v>
      </c>
      <c r="HH38" s="49">
        <v>1117</v>
      </c>
      <c r="HI38" s="49">
        <v>1599</v>
      </c>
      <c r="HJ38" s="49">
        <v>1352</v>
      </c>
      <c r="HK38" s="49">
        <v>1897</v>
      </c>
      <c r="HL38" s="49">
        <v>1000</v>
      </c>
      <c r="HM38" s="49">
        <v>1682</v>
      </c>
      <c r="HN38" s="49">
        <v>971</v>
      </c>
      <c r="HO38" s="49">
        <v>722</v>
      </c>
      <c r="HP38" s="49">
        <v>1111</v>
      </c>
      <c r="HQ38" s="49">
        <v>968</v>
      </c>
      <c r="HR38" s="49">
        <v>805</v>
      </c>
      <c r="HS38" s="49">
        <v>918</v>
      </c>
      <c r="HT38" s="49">
        <v>1578</v>
      </c>
      <c r="HU38" s="49">
        <v>858</v>
      </c>
      <c r="HV38" s="49">
        <v>849</v>
      </c>
      <c r="HW38" s="49">
        <v>1043</v>
      </c>
      <c r="HX38" s="49">
        <v>890</v>
      </c>
      <c r="HY38" s="49">
        <v>910</v>
      </c>
      <c r="HZ38" s="49">
        <v>924</v>
      </c>
      <c r="IA38" s="49">
        <v>1306</v>
      </c>
      <c r="IB38" s="49">
        <v>746</v>
      </c>
      <c r="IC38" s="49">
        <v>585</v>
      </c>
      <c r="ID38" s="49">
        <v>776</v>
      </c>
      <c r="IE38" s="49">
        <v>947</v>
      </c>
      <c r="IF38" s="49">
        <v>931</v>
      </c>
      <c r="IG38" s="49">
        <v>644</v>
      </c>
      <c r="IH38" s="49">
        <v>1043</v>
      </c>
      <c r="II38" s="49">
        <v>681</v>
      </c>
      <c r="IJ38" s="49">
        <v>696</v>
      </c>
      <c r="IK38" s="49">
        <v>891</v>
      </c>
      <c r="IL38" s="49">
        <v>1133</v>
      </c>
      <c r="IM38" s="49">
        <v>815</v>
      </c>
      <c r="IN38" s="49">
        <v>1009</v>
      </c>
      <c r="IO38" s="49">
        <v>1015</v>
      </c>
      <c r="IP38" s="49">
        <v>905</v>
      </c>
      <c r="IQ38" s="49">
        <v>733</v>
      </c>
      <c r="IR38" s="49">
        <v>1132</v>
      </c>
      <c r="IS38" s="49">
        <v>1002</v>
      </c>
      <c r="IT38" s="49">
        <v>524</v>
      </c>
      <c r="IU38" s="49">
        <v>763</v>
      </c>
      <c r="IV38" s="49">
        <v>900</v>
      </c>
      <c r="IW38" s="49">
        <v>426</v>
      </c>
      <c r="IX38" s="49">
        <v>444</v>
      </c>
      <c r="IY38" s="49">
        <v>850</v>
      </c>
      <c r="IZ38" s="49">
        <v>847</v>
      </c>
      <c r="JA38" s="49">
        <v>685</v>
      </c>
      <c r="JB38" s="49">
        <v>728</v>
      </c>
      <c r="JC38" s="49">
        <v>769</v>
      </c>
      <c r="JD38" s="49">
        <v>577</v>
      </c>
      <c r="JE38" s="49">
        <v>712</v>
      </c>
      <c r="JF38" s="49">
        <v>1224</v>
      </c>
      <c r="JG38" s="49">
        <v>949</v>
      </c>
      <c r="JH38" s="49">
        <v>769</v>
      </c>
      <c r="JI38" s="49">
        <v>756</v>
      </c>
      <c r="JJ38" s="49">
        <v>1023</v>
      </c>
      <c r="JK38" s="49">
        <v>567</v>
      </c>
      <c r="JL38" s="49">
        <v>786</v>
      </c>
      <c r="JM38" s="49">
        <v>1501</v>
      </c>
      <c r="JN38" s="49">
        <v>1410</v>
      </c>
      <c r="JO38" s="49">
        <v>1754</v>
      </c>
      <c r="JP38" s="49">
        <v>1590</v>
      </c>
      <c r="JQ38" s="49">
        <v>1015</v>
      </c>
      <c r="JR38" s="49">
        <v>454</v>
      </c>
      <c r="JS38" s="49">
        <v>819</v>
      </c>
      <c r="JT38" s="49">
        <v>1631</v>
      </c>
      <c r="JU38" s="49">
        <v>1124</v>
      </c>
      <c r="JV38" s="49">
        <v>1054</v>
      </c>
      <c r="JW38" s="49">
        <v>462</v>
      </c>
      <c r="JX38" s="49">
        <v>759</v>
      </c>
      <c r="JY38" s="49">
        <v>326</v>
      </c>
      <c r="JZ38" s="49">
        <v>556</v>
      </c>
      <c r="KA38" s="49">
        <v>676</v>
      </c>
      <c r="KB38" s="49">
        <v>726</v>
      </c>
      <c r="KC38" s="49">
        <v>604</v>
      </c>
      <c r="KD38" s="49">
        <v>500</v>
      </c>
      <c r="KE38" s="49">
        <v>728</v>
      </c>
      <c r="KF38" s="49">
        <v>511</v>
      </c>
      <c r="KG38" s="49">
        <v>586</v>
      </c>
      <c r="KH38" s="49">
        <v>621</v>
      </c>
      <c r="KI38" s="49">
        <v>936</v>
      </c>
      <c r="KJ38" s="49">
        <v>899</v>
      </c>
      <c r="KK38" s="49">
        <v>399</v>
      </c>
      <c r="KL38" s="49">
        <v>797</v>
      </c>
      <c r="KM38" s="49">
        <v>469</v>
      </c>
      <c r="KN38" s="49">
        <v>672</v>
      </c>
      <c r="KO38" s="49">
        <v>802</v>
      </c>
      <c r="KP38" s="49">
        <v>979</v>
      </c>
      <c r="KQ38" s="49">
        <v>934</v>
      </c>
      <c r="KR38" s="49">
        <v>368</v>
      </c>
      <c r="KS38" s="49">
        <v>753</v>
      </c>
      <c r="KT38" s="49">
        <v>433</v>
      </c>
      <c r="KU38" s="49">
        <v>503</v>
      </c>
      <c r="KV38" s="49">
        <v>513</v>
      </c>
      <c r="KW38" s="49">
        <v>944</v>
      </c>
      <c r="KX38" s="49">
        <v>831</v>
      </c>
      <c r="KY38" s="49">
        <v>721</v>
      </c>
      <c r="KZ38" s="49">
        <v>982</v>
      </c>
      <c r="LA38" s="49">
        <v>535</v>
      </c>
      <c r="LB38" s="49">
        <v>536</v>
      </c>
      <c r="LC38" s="49">
        <v>774</v>
      </c>
      <c r="LD38" s="49">
        <v>566</v>
      </c>
      <c r="LE38" s="49">
        <v>793</v>
      </c>
      <c r="LF38" s="49">
        <v>756</v>
      </c>
      <c r="LG38" s="49">
        <v>680</v>
      </c>
      <c r="LH38" s="49">
        <v>377</v>
      </c>
      <c r="LI38" s="49">
        <v>608</v>
      </c>
      <c r="LJ38" s="49">
        <v>637</v>
      </c>
      <c r="LK38" s="49">
        <v>746</v>
      </c>
      <c r="LL38" s="49">
        <v>674</v>
      </c>
      <c r="LM38" s="49">
        <v>377</v>
      </c>
      <c r="LN38" s="49">
        <v>847</v>
      </c>
      <c r="LO38" s="49">
        <v>461</v>
      </c>
      <c r="LP38" s="49">
        <v>485</v>
      </c>
      <c r="LQ38" s="49">
        <v>827</v>
      </c>
      <c r="LR38" s="49">
        <v>521</v>
      </c>
      <c r="LS38" s="49">
        <v>740</v>
      </c>
      <c r="LT38" s="49">
        <v>716</v>
      </c>
      <c r="LU38" s="49">
        <v>558</v>
      </c>
      <c r="LV38" s="49">
        <v>399</v>
      </c>
      <c r="LW38" s="49">
        <v>536</v>
      </c>
      <c r="LX38" s="49">
        <v>652</v>
      </c>
      <c r="LY38" s="49">
        <v>932</v>
      </c>
      <c r="LZ38" s="49">
        <v>934</v>
      </c>
      <c r="MA38" s="49">
        <v>762</v>
      </c>
      <c r="MB38" s="49">
        <v>844</v>
      </c>
      <c r="MC38" s="49">
        <v>566</v>
      </c>
      <c r="MD38" s="49">
        <v>579</v>
      </c>
      <c r="ME38" s="49">
        <v>782</v>
      </c>
      <c r="MF38" s="49">
        <v>612</v>
      </c>
      <c r="MG38" s="49">
        <v>911</v>
      </c>
      <c r="MH38" s="49">
        <v>552</v>
      </c>
      <c r="MI38" s="49">
        <v>749</v>
      </c>
      <c r="MJ38" s="49">
        <v>458</v>
      </c>
      <c r="MK38" s="49">
        <v>622</v>
      </c>
      <c r="ML38" s="49">
        <v>957</v>
      </c>
      <c r="MM38" s="49">
        <v>877</v>
      </c>
      <c r="MN38" s="49">
        <v>998</v>
      </c>
      <c r="MO38" s="49">
        <v>657</v>
      </c>
      <c r="MP38" s="49">
        <v>760</v>
      </c>
      <c r="MQ38" s="49">
        <v>521</v>
      </c>
      <c r="MR38" s="49">
        <v>811</v>
      </c>
      <c r="MS38" s="49">
        <v>1152</v>
      </c>
      <c r="MT38" s="49">
        <v>1017</v>
      </c>
      <c r="MU38" s="49">
        <v>1007</v>
      </c>
      <c r="MV38" s="49">
        <v>829</v>
      </c>
      <c r="MW38" s="49">
        <v>1321</v>
      </c>
      <c r="MX38" s="49">
        <v>628</v>
      </c>
      <c r="MY38" s="49">
        <v>848</v>
      </c>
      <c r="MZ38" s="49">
        <v>869</v>
      </c>
      <c r="NA38" s="49">
        <v>918</v>
      </c>
      <c r="NB38" s="49">
        <v>1113</v>
      </c>
      <c r="NC38" s="49">
        <v>695</v>
      </c>
      <c r="ND38" s="49">
        <v>1012</v>
      </c>
      <c r="NE38" s="49">
        <v>669</v>
      </c>
      <c r="NF38" s="49">
        <v>691</v>
      </c>
      <c r="NG38" s="49">
        <v>821</v>
      </c>
      <c r="NH38" s="49">
        <v>379</v>
      </c>
      <c r="NI38" s="49">
        <v>555</v>
      </c>
      <c r="NJ38" s="49">
        <v>406</v>
      </c>
      <c r="NK38" s="49">
        <v>685</v>
      </c>
      <c r="NL38" s="49">
        <v>548</v>
      </c>
      <c r="NM38" s="49">
        <v>714</v>
      </c>
      <c r="NN38" s="49">
        <v>834</v>
      </c>
      <c r="NO38" s="49">
        <v>667</v>
      </c>
      <c r="NP38" s="49">
        <v>981</v>
      </c>
      <c r="NQ38" s="49">
        <v>913</v>
      </c>
      <c r="NR38" s="49">
        <v>1058</v>
      </c>
      <c r="NS38" s="49">
        <v>698</v>
      </c>
      <c r="NT38" s="49">
        <v>909</v>
      </c>
      <c r="NU38" s="49">
        <v>883</v>
      </c>
      <c r="NV38" s="49">
        <v>745</v>
      </c>
      <c r="NW38" s="49">
        <v>1002</v>
      </c>
      <c r="NX38" s="49">
        <v>979</v>
      </c>
      <c r="NY38" s="49">
        <v>1016</v>
      </c>
      <c r="NZ38" s="49">
        <v>936</v>
      </c>
      <c r="OA38" s="49">
        <v>636</v>
      </c>
      <c r="OB38" s="49">
        <v>783</v>
      </c>
      <c r="OC38" s="49">
        <v>565</v>
      </c>
      <c r="OD38" s="49">
        <v>734</v>
      </c>
      <c r="OE38" s="49">
        <v>751</v>
      </c>
      <c r="OF38" s="49">
        <v>892</v>
      </c>
      <c r="OG38" s="49">
        <v>874</v>
      </c>
      <c r="OH38" s="49">
        <v>445</v>
      </c>
      <c r="OI38" s="49">
        <v>573</v>
      </c>
      <c r="OJ38" s="49">
        <v>753</v>
      </c>
      <c r="OK38" s="49">
        <v>696</v>
      </c>
      <c r="OL38" s="49">
        <v>740</v>
      </c>
      <c r="OM38" s="49">
        <v>861</v>
      </c>
      <c r="ON38" s="49">
        <v>886</v>
      </c>
      <c r="OO38" s="49">
        <v>541</v>
      </c>
      <c r="OP38" s="49">
        <v>549</v>
      </c>
      <c r="OQ38" s="49">
        <v>505</v>
      </c>
      <c r="OR38" s="49">
        <v>630</v>
      </c>
      <c r="OS38" s="49">
        <v>552</v>
      </c>
      <c r="OT38" s="49">
        <v>633</v>
      </c>
      <c r="OU38" s="49">
        <v>538</v>
      </c>
      <c r="OV38" s="49">
        <v>413</v>
      </c>
      <c r="OW38" s="49">
        <v>611</v>
      </c>
      <c r="OX38" s="49">
        <v>500</v>
      </c>
      <c r="OY38" s="49">
        <v>612</v>
      </c>
      <c r="OZ38" s="49">
        <v>539</v>
      </c>
      <c r="PA38" s="49">
        <v>739</v>
      </c>
      <c r="PB38" s="49">
        <v>718</v>
      </c>
      <c r="PC38" s="49">
        <v>495</v>
      </c>
      <c r="PD38" s="49">
        <v>673</v>
      </c>
      <c r="PE38" s="49">
        <v>1109</v>
      </c>
      <c r="PF38" s="49">
        <v>681</v>
      </c>
      <c r="PG38" s="49">
        <v>685</v>
      </c>
      <c r="PH38" s="49">
        <v>1018</v>
      </c>
      <c r="PI38" s="49">
        <v>505</v>
      </c>
      <c r="PJ38" s="49">
        <v>326</v>
      </c>
      <c r="PK38" s="49">
        <v>683</v>
      </c>
      <c r="PL38" s="49">
        <v>1003</v>
      </c>
      <c r="PM38" s="49">
        <v>1012</v>
      </c>
      <c r="PN38" s="49">
        <v>764</v>
      </c>
      <c r="PO38" s="49">
        <v>1071</v>
      </c>
      <c r="PP38" s="49">
        <v>607</v>
      </c>
      <c r="PQ38" s="49">
        <v>583</v>
      </c>
      <c r="PR38" s="49">
        <v>782</v>
      </c>
      <c r="PS38" s="49">
        <v>632</v>
      </c>
      <c r="PT38" s="49">
        <v>940</v>
      </c>
      <c r="PU38" s="49">
        <v>773</v>
      </c>
      <c r="PV38" s="49">
        <v>1057</v>
      </c>
      <c r="PW38" s="85">
        <v>821</v>
      </c>
      <c r="PX38" s="86">
        <v>638</v>
      </c>
      <c r="PY38" s="86">
        <v>839</v>
      </c>
      <c r="PZ38" s="86">
        <v>795</v>
      </c>
      <c r="QA38" s="86">
        <v>989</v>
      </c>
      <c r="QB38" s="86">
        <v>791</v>
      </c>
      <c r="QC38" s="86">
        <v>1100</v>
      </c>
      <c r="QD38" s="86">
        <v>785</v>
      </c>
      <c r="QE38" s="86">
        <v>756</v>
      </c>
      <c r="QF38" s="86">
        <v>957</v>
      </c>
      <c r="QG38" s="86">
        <v>981</v>
      </c>
      <c r="QH38" s="86">
        <v>966</v>
      </c>
      <c r="QI38" s="86">
        <v>906</v>
      </c>
      <c r="QJ38" s="86">
        <v>959</v>
      </c>
      <c r="QK38" s="86">
        <v>699</v>
      </c>
      <c r="QL38" s="86">
        <v>565</v>
      </c>
      <c r="QM38" s="86">
        <v>783</v>
      </c>
      <c r="QN38" s="86">
        <v>1303</v>
      </c>
      <c r="QO38" s="86">
        <v>1063</v>
      </c>
      <c r="QP38" s="86">
        <v>1216</v>
      </c>
      <c r="QQ38" s="86">
        <v>1174</v>
      </c>
      <c r="QR38" s="86">
        <v>730</v>
      </c>
      <c r="QS38" s="86">
        <v>619</v>
      </c>
      <c r="QT38" s="86">
        <v>1335</v>
      </c>
      <c r="QU38" s="86">
        <v>1009</v>
      </c>
      <c r="QV38" s="86">
        <v>966</v>
      </c>
      <c r="QW38" s="86">
        <v>1043</v>
      </c>
      <c r="QX38" s="86">
        <v>1077</v>
      </c>
      <c r="QY38" s="86">
        <v>763</v>
      </c>
      <c r="QZ38" s="86">
        <v>860</v>
      </c>
      <c r="RA38" s="86">
        <v>1031</v>
      </c>
      <c r="RB38" s="86">
        <v>1184</v>
      </c>
      <c r="RC38" s="86">
        <v>1147</v>
      </c>
      <c r="RD38" s="86">
        <v>1372</v>
      </c>
      <c r="RE38" s="86">
        <v>1227</v>
      </c>
      <c r="RF38" s="86">
        <v>901</v>
      </c>
      <c r="RG38" s="86">
        <v>549</v>
      </c>
      <c r="RH38" s="86">
        <v>689</v>
      </c>
      <c r="RI38" s="86">
        <v>642</v>
      </c>
      <c r="RJ38" s="86">
        <v>772</v>
      </c>
      <c r="RK38" s="86">
        <v>1173</v>
      </c>
      <c r="RL38" s="86">
        <v>1162</v>
      </c>
      <c r="RM38" s="86">
        <v>730</v>
      </c>
      <c r="RN38" s="86">
        <v>743</v>
      </c>
      <c r="RO38" s="86">
        <v>1241</v>
      </c>
      <c r="RP38" s="86">
        <v>1218</v>
      </c>
      <c r="RQ38" s="86">
        <v>1287</v>
      </c>
      <c r="RR38" s="86">
        <v>1433</v>
      </c>
      <c r="RS38" s="86">
        <v>1372</v>
      </c>
      <c r="RT38" s="86">
        <v>833</v>
      </c>
      <c r="RU38" s="86">
        <v>756</v>
      </c>
      <c r="RV38" s="86">
        <v>1365</v>
      </c>
      <c r="RW38" s="86">
        <v>1423</v>
      </c>
      <c r="RX38" s="86">
        <v>1962</v>
      </c>
      <c r="RY38" s="86">
        <v>2071</v>
      </c>
      <c r="RZ38" s="86">
        <v>1315</v>
      </c>
      <c r="SA38" s="86">
        <v>1125</v>
      </c>
      <c r="SB38" s="86">
        <v>852</v>
      </c>
      <c r="SC38" s="86">
        <v>1164</v>
      </c>
      <c r="SD38" s="86">
        <v>1381</v>
      </c>
      <c r="SE38" s="86">
        <v>1309</v>
      </c>
      <c r="SF38" s="86">
        <v>1459</v>
      </c>
      <c r="SG38" s="86">
        <v>1314</v>
      </c>
      <c r="SH38" s="86">
        <v>1432</v>
      </c>
      <c r="SI38" s="86">
        <v>866</v>
      </c>
      <c r="SJ38" s="86">
        <v>1518</v>
      </c>
      <c r="SK38" s="86">
        <v>1368</v>
      </c>
      <c r="SL38" s="86">
        <v>1336</v>
      </c>
      <c r="SM38" s="86">
        <v>1974</v>
      </c>
      <c r="SN38" s="86">
        <v>1171</v>
      </c>
      <c r="SO38" s="86">
        <v>1109</v>
      </c>
      <c r="SP38" s="86">
        <v>972</v>
      </c>
      <c r="SQ38" s="86">
        <v>924</v>
      </c>
      <c r="SR38" s="86">
        <v>1366</v>
      </c>
      <c r="SS38" s="86">
        <v>1234</v>
      </c>
      <c r="ST38" s="86">
        <v>2170</v>
      </c>
      <c r="SU38" s="86">
        <v>833</v>
      </c>
      <c r="SV38" s="86">
        <v>1097</v>
      </c>
      <c r="SW38" s="86">
        <v>941</v>
      </c>
      <c r="SX38" s="86">
        <v>1411</v>
      </c>
      <c r="SY38" s="86">
        <v>1461</v>
      </c>
      <c r="SZ38" s="86">
        <v>1267</v>
      </c>
      <c r="TA38" s="86">
        <v>2207</v>
      </c>
      <c r="TB38" s="86">
        <v>1072</v>
      </c>
      <c r="TC38" s="86">
        <v>1571</v>
      </c>
      <c r="TD38" s="86">
        <v>1102</v>
      </c>
      <c r="TE38" s="86">
        <v>1274</v>
      </c>
      <c r="TF38" s="86">
        <v>1444</v>
      </c>
      <c r="TG38" s="86">
        <v>1342</v>
      </c>
      <c r="TH38" s="86">
        <v>1826</v>
      </c>
      <c r="TI38" s="86">
        <v>1084</v>
      </c>
      <c r="TJ38" s="86">
        <v>1179</v>
      </c>
      <c r="TK38" s="86">
        <v>822</v>
      </c>
      <c r="TL38" s="86">
        <v>1184</v>
      </c>
      <c r="TM38" s="86">
        <v>1326</v>
      </c>
      <c r="TN38" s="86">
        <v>1209</v>
      </c>
      <c r="TO38" s="86">
        <v>2166</v>
      </c>
      <c r="TP38" s="86">
        <v>968</v>
      </c>
      <c r="TQ38" s="86">
        <v>1352</v>
      </c>
      <c r="TR38" s="86">
        <v>1247</v>
      </c>
      <c r="TS38" s="86">
        <v>1710</v>
      </c>
      <c r="TT38" s="86">
        <v>1291</v>
      </c>
      <c r="TU38" s="86">
        <v>1241</v>
      </c>
      <c r="TV38" s="86">
        <v>2171</v>
      </c>
      <c r="TW38" s="86">
        <v>1353</v>
      </c>
      <c r="TX38" s="86">
        <v>1188</v>
      </c>
      <c r="TY38" s="86">
        <v>915</v>
      </c>
      <c r="TZ38" s="86">
        <v>1466</v>
      </c>
      <c r="UA38" s="86">
        <v>1325</v>
      </c>
      <c r="UB38" s="86">
        <v>1435</v>
      </c>
      <c r="UC38" s="86">
        <v>2056</v>
      </c>
      <c r="UD38" s="86">
        <v>1276</v>
      </c>
      <c r="UE38" s="86">
        <v>1213</v>
      </c>
      <c r="UF38" s="86">
        <v>1278</v>
      </c>
      <c r="UG38" s="86">
        <v>2160</v>
      </c>
      <c r="UH38" s="86">
        <v>1621</v>
      </c>
      <c r="UI38" s="86">
        <v>1775</v>
      </c>
      <c r="UJ38" s="86">
        <v>1395</v>
      </c>
      <c r="UK38" s="86">
        <v>1446</v>
      </c>
      <c r="UL38" s="86">
        <v>1101</v>
      </c>
      <c r="UM38" s="86">
        <v>1119</v>
      </c>
      <c r="UN38" s="86">
        <v>1294</v>
      </c>
      <c r="UO38" s="86">
        <v>1623</v>
      </c>
      <c r="UP38" s="86">
        <v>1637</v>
      </c>
      <c r="UQ38" s="86">
        <v>1733</v>
      </c>
      <c r="UR38" s="86">
        <v>1578</v>
      </c>
      <c r="US38" s="86">
        <v>1088</v>
      </c>
      <c r="UT38" s="86">
        <v>1722</v>
      </c>
      <c r="UU38" s="86">
        <v>2145</v>
      </c>
      <c r="UV38" s="86">
        <v>1691</v>
      </c>
      <c r="UW38" s="86">
        <v>2889</v>
      </c>
      <c r="UX38" s="86">
        <v>2202</v>
      </c>
      <c r="UY38" s="86">
        <v>2897</v>
      </c>
      <c r="UZ38" s="86">
        <v>1945</v>
      </c>
      <c r="VA38" s="86">
        <v>1575</v>
      </c>
      <c r="VB38" s="86">
        <v>2450</v>
      </c>
      <c r="VC38" s="86">
        <v>1348</v>
      </c>
      <c r="VD38" s="86">
        <v>1456</v>
      </c>
      <c r="VE38" s="86">
        <v>1388</v>
      </c>
      <c r="VF38" s="86">
        <v>1182</v>
      </c>
      <c r="VG38" s="86">
        <v>1046</v>
      </c>
      <c r="VH38" s="86">
        <v>1049</v>
      </c>
      <c r="VI38" s="86">
        <v>1435</v>
      </c>
    </row>
    <row r="39" spans="1:581" ht="15" customHeight="1" x14ac:dyDescent="0.2">
      <c r="A39" s="40" t="s">
        <v>6</v>
      </c>
      <c r="B39" s="40" t="s">
        <v>46</v>
      </c>
      <c r="C39" s="40" t="s">
        <v>54</v>
      </c>
      <c r="D39" s="40" t="s">
        <v>8</v>
      </c>
      <c r="E39" s="41" t="s">
        <v>47</v>
      </c>
      <c r="F39" s="40" t="s">
        <v>64</v>
      </c>
      <c r="G39" s="37">
        <v>26744</v>
      </c>
      <c r="H39" s="37">
        <v>27321</v>
      </c>
      <c r="I39" s="37">
        <v>25491</v>
      </c>
      <c r="J39" s="37">
        <v>25240</v>
      </c>
      <c r="K39" s="37">
        <v>26719</v>
      </c>
      <c r="L39" s="37">
        <v>26865</v>
      </c>
      <c r="M39" s="37">
        <v>24018</v>
      </c>
      <c r="N39" s="37">
        <v>24792</v>
      </c>
      <c r="O39" s="37">
        <v>26548</v>
      </c>
      <c r="P39" s="37">
        <v>26016</v>
      </c>
      <c r="Q39" s="37">
        <v>25776</v>
      </c>
      <c r="R39" s="37">
        <v>26776</v>
      </c>
      <c r="S39" s="37">
        <v>26862</v>
      </c>
      <c r="T39" s="37">
        <v>25744</v>
      </c>
      <c r="U39" s="37">
        <v>26960</v>
      </c>
      <c r="V39" s="37">
        <v>27474</v>
      </c>
      <c r="W39" s="37">
        <v>26377</v>
      </c>
      <c r="X39" s="37">
        <v>25944</v>
      </c>
      <c r="Y39" s="37">
        <v>27430</v>
      </c>
      <c r="Z39" s="37">
        <v>27562</v>
      </c>
      <c r="AA39" s="37">
        <v>26373</v>
      </c>
      <c r="AB39" s="37">
        <v>28463</v>
      </c>
      <c r="AC39" s="37">
        <v>28098</v>
      </c>
      <c r="AD39" s="37">
        <v>27073</v>
      </c>
      <c r="AE39" s="37">
        <v>25037</v>
      </c>
      <c r="AF39" s="37">
        <v>24156</v>
      </c>
      <c r="AG39" s="37">
        <v>21312</v>
      </c>
      <c r="AH39" s="37">
        <v>18352</v>
      </c>
      <c r="AI39" s="37">
        <v>18248</v>
      </c>
      <c r="AJ39" s="37">
        <v>18240</v>
      </c>
      <c r="AK39" s="37">
        <v>16952</v>
      </c>
      <c r="AL39" s="37">
        <v>17432</v>
      </c>
      <c r="AM39" s="37">
        <v>16971</v>
      </c>
      <c r="AN39" s="37">
        <v>16795</v>
      </c>
      <c r="AO39" s="37">
        <v>14131</v>
      </c>
      <c r="AP39" s="37">
        <v>15837</v>
      </c>
      <c r="AQ39" s="37">
        <v>15970</v>
      </c>
      <c r="AR39" s="37">
        <v>15479</v>
      </c>
      <c r="AS39" s="37">
        <v>14833</v>
      </c>
      <c r="AT39" s="37">
        <v>16442</v>
      </c>
      <c r="AU39" s="37">
        <v>18385</v>
      </c>
      <c r="AV39" s="37">
        <v>14841</v>
      </c>
      <c r="AW39" s="37">
        <v>15710</v>
      </c>
      <c r="AX39" s="37">
        <v>14879</v>
      </c>
      <c r="AY39" s="37">
        <v>14806</v>
      </c>
      <c r="AZ39" s="37">
        <v>15069</v>
      </c>
      <c r="BA39" s="37">
        <v>15765</v>
      </c>
      <c r="BB39" s="37">
        <v>16217</v>
      </c>
      <c r="BC39" s="37">
        <v>13847</v>
      </c>
      <c r="BD39" s="37">
        <v>14606</v>
      </c>
      <c r="BE39" s="37">
        <v>13900</v>
      </c>
      <c r="BF39" s="37">
        <v>13497</v>
      </c>
      <c r="BG39" s="37">
        <v>13348</v>
      </c>
      <c r="BH39" s="37">
        <v>14446</v>
      </c>
      <c r="BI39" s="37">
        <v>15975</v>
      </c>
      <c r="BJ39" s="37">
        <v>11812</v>
      </c>
      <c r="BK39" s="37">
        <v>12135</v>
      </c>
      <c r="BL39" s="37">
        <v>12395</v>
      </c>
      <c r="BM39" s="37">
        <v>11734</v>
      </c>
      <c r="BN39" s="37">
        <v>11134</v>
      </c>
      <c r="BO39" s="43">
        <v>9654</v>
      </c>
      <c r="BP39" s="48">
        <v>9263</v>
      </c>
      <c r="BQ39" s="43">
        <v>7682</v>
      </c>
      <c r="BR39" s="43">
        <v>8553</v>
      </c>
      <c r="BS39" s="43">
        <v>8333</v>
      </c>
      <c r="BT39" s="43">
        <v>8476</v>
      </c>
      <c r="BU39" s="43">
        <v>7379</v>
      </c>
      <c r="BV39" s="43">
        <v>6291</v>
      </c>
      <c r="BW39" s="43">
        <v>7164</v>
      </c>
      <c r="BX39" s="43">
        <v>5697</v>
      </c>
      <c r="BY39" s="43">
        <v>5941</v>
      </c>
      <c r="BZ39" s="43">
        <v>5524</v>
      </c>
      <c r="CA39" s="43">
        <v>5140</v>
      </c>
      <c r="CB39" s="43">
        <v>4601</v>
      </c>
      <c r="CC39" s="43">
        <v>4562</v>
      </c>
      <c r="CD39" s="43">
        <v>4035</v>
      </c>
      <c r="CE39" s="43">
        <v>3973</v>
      </c>
      <c r="CF39" s="43">
        <v>3697</v>
      </c>
      <c r="CG39" s="43">
        <v>2589</v>
      </c>
      <c r="CH39" s="43">
        <v>2444</v>
      </c>
      <c r="CI39" s="43">
        <v>1987</v>
      </c>
      <c r="CJ39" s="43">
        <v>128</v>
      </c>
      <c r="CK39" s="43">
        <v>132</v>
      </c>
      <c r="CL39" s="43">
        <v>171</v>
      </c>
      <c r="CM39" s="43">
        <v>98</v>
      </c>
      <c r="CN39" s="43">
        <v>0</v>
      </c>
      <c r="CO39" s="43">
        <v>65</v>
      </c>
      <c r="CP39" s="43">
        <v>0</v>
      </c>
      <c r="CQ39" s="43">
        <v>0</v>
      </c>
      <c r="CR39" s="43">
        <v>0</v>
      </c>
      <c r="CS39" s="43">
        <v>0</v>
      </c>
      <c r="CT39" s="43">
        <v>0</v>
      </c>
      <c r="CU39" s="43">
        <v>0</v>
      </c>
      <c r="CV39" s="43">
        <v>0</v>
      </c>
      <c r="CW39" s="43">
        <v>0</v>
      </c>
      <c r="CX39" s="43">
        <v>0</v>
      </c>
      <c r="CY39" s="43">
        <v>0</v>
      </c>
      <c r="CZ39" s="43">
        <v>4</v>
      </c>
      <c r="DA39" s="43">
        <v>0</v>
      </c>
      <c r="DB39" s="43">
        <v>0</v>
      </c>
      <c r="DC39" s="43">
        <v>0</v>
      </c>
      <c r="DD39" s="49">
        <v>0</v>
      </c>
      <c r="DE39" s="49">
        <v>0</v>
      </c>
      <c r="DF39" s="49">
        <v>0</v>
      </c>
      <c r="DG39" s="49">
        <v>0</v>
      </c>
      <c r="DH39" s="49">
        <v>1</v>
      </c>
      <c r="DI39" s="49">
        <v>0</v>
      </c>
      <c r="DJ39" s="49">
        <v>0</v>
      </c>
      <c r="DK39" s="49">
        <v>0</v>
      </c>
      <c r="DL39" s="49">
        <v>0</v>
      </c>
      <c r="DM39" s="49">
        <v>0</v>
      </c>
      <c r="DN39" s="49">
        <v>120</v>
      </c>
      <c r="DO39" s="49">
        <v>112</v>
      </c>
      <c r="DP39" s="49">
        <v>0</v>
      </c>
      <c r="DQ39" s="49">
        <v>171</v>
      </c>
      <c r="DR39" s="49">
        <v>171</v>
      </c>
      <c r="DS39" s="49">
        <v>0</v>
      </c>
      <c r="DT39" s="49">
        <v>0</v>
      </c>
      <c r="DU39" s="49">
        <v>200</v>
      </c>
      <c r="DV39" s="49">
        <v>188</v>
      </c>
      <c r="DW39" s="49">
        <v>170</v>
      </c>
      <c r="DX39" s="49">
        <v>38</v>
      </c>
      <c r="DY39" s="49">
        <v>0</v>
      </c>
      <c r="DZ39" s="49">
        <v>0</v>
      </c>
      <c r="EA39" s="49">
        <v>0</v>
      </c>
      <c r="EB39" s="49">
        <v>0</v>
      </c>
      <c r="EC39" s="49">
        <v>220</v>
      </c>
      <c r="ED39" s="49">
        <v>114</v>
      </c>
      <c r="EE39" s="49">
        <v>0</v>
      </c>
      <c r="EF39" s="49">
        <v>0</v>
      </c>
      <c r="EG39" s="49">
        <v>0</v>
      </c>
      <c r="EH39" s="49">
        <v>219</v>
      </c>
      <c r="EI39" s="49">
        <v>0</v>
      </c>
      <c r="EJ39" s="49">
        <v>171</v>
      </c>
      <c r="EK39" s="49">
        <v>197</v>
      </c>
      <c r="EL39" s="49">
        <v>0</v>
      </c>
      <c r="EM39" s="49">
        <v>0</v>
      </c>
      <c r="EN39" s="49">
        <v>170</v>
      </c>
      <c r="EO39" s="49">
        <v>0</v>
      </c>
      <c r="EP39" s="49">
        <v>0</v>
      </c>
      <c r="EQ39" s="49">
        <v>0</v>
      </c>
      <c r="ER39" s="49">
        <v>0</v>
      </c>
      <c r="ES39" s="49">
        <v>428</v>
      </c>
      <c r="ET39" s="49">
        <v>325</v>
      </c>
      <c r="EU39" s="49">
        <v>0</v>
      </c>
      <c r="EV39" s="49">
        <v>2</v>
      </c>
      <c r="EW39" s="49">
        <v>0</v>
      </c>
      <c r="EX39" s="49">
        <v>175</v>
      </c>
      <c r="EY39" s="49">
        <v>0</v>
      </c>
      <c r="EZ39" s="49">
        <v>0</v>
      </c>
      <c r="FA39" s="49">
        <v>51</v>
      </c>
      <c r="FB39" s="49">
        <v>149</v>
      </c>
      <c r="FC39" s="49">
        <v>0</v>
      </c>
      <c r="FD39" s="49">
        <v>0</v>
      </c>
      <c r="FE39" s="49">
        <v>0</v>
      </c>
      <c r="FF39" s="49">
        <v>437</v>
      </c>
      <c r="FG39" s="49">
        <v>108</v>
      </c>
      <c r="FH39" s="49">
        <v>109</v>
      </c>
      <c r="FI39" s="49">
        <v>218</v>
      </c>
      <c r="FJ39" s="49">
        <v>0</v>
      </c>
      <c r="FK39" s="49">
        <v>3</v>
      </c>
      <c r="FL39" s="49">
        <v>0</v>
      </c>
      <c r="FM39" s="49">
        <v>317</v>
      </c>
      <c r="FN39" s="49">
        <v>0</v>
      </c>
      <c r="FO39" s="49">
        <v>2</v>
      </c>
      <c r="FP39" s="49">
        <v>0</v>
      </c>
      <c r="FQ39" s="49">
        <v>192</v>
      </c>
      <c r="FR39" s="49">
        <v>0</v>
      </c>
      <c r="FS39" s="49">
        <v>222</v>
      </c>
      <c r="FT39" s="49">
        <v>0</v>
      </c>
      <c r="FU39" s="49">
        <v>0</v>
      </c>
      <c r="FV39" s="49">
        <v>0</v>
      </c>
      <c r="FW39" s="49">
        <v>0</v>
      </c>
      <c r="FX39" s="49">
        <v>0</v>
      </c>
      <c r="FY39" s="49">
        <v>182</v>
      </c>
      <c r="FZ39" s="49">
        <v>179</v>
      </c>
      <c r="GA39" s="49">
        <v>0</v>
      </c>
      <c r="GB39" s="49">
        <v>0</v>
      </c>
      <c r="GC39" s="49">
        <v>0</v>
      </c>
      <c r="GD39" s="49">
        <v>0</v>
      </c>
      <c r="GE39" s="49">
        <v>0</v>
      </c>
      <c r="GF39" s="49">
        <v>159</v>
      </c>
      <c r="GG39" s="49">
        <v>405</v>
      </c>
      <c r="GH39" s="49">
        <v>200</v>
      </c>
      <c r="GI39" s="49">
        <v>0</v>
      </c>
      <c r="GJ39" s="49">
        <v>2</v>
      </c>
      <c r="GK39" s="49">
        <v>0</v>
      </c>
      <c r="GL39" s="49">
        <v>2</v>
      </c>
      <c r="GM39" s="49">
        <v>0</v>
      </c>
      <c r="GN39" s="49">
        <v>0</v>
      </c>
      <c r="GO39" s="49">
        <v>2</v>
      </c>
      <c r="GP39" s="49">
        <v>2</v>
      </c>
      <c r="GQ39" s="49">
        <v>0</v>
      </c>
      <c r="GR39" s="49">
        <v>176</v>
      </c>
      <c r="GS39" s="49">
        <v>1</v>
      </c>
      <c r="GT39" s="49">
        <v>3</v>
      </c>
      <c r="GU39" s="49">
        <v>2</v>
      </c>
      <c r="GV39" s="49">
        <v>3</v>
      </c>
      <c r="GW39" s="49">
        <v>4</v>
      </c>
      <c r="GX39" s="49">
        <v>6</v>
      </c>
      <c r="GY39" s="49">
        <v>3</v>
      </c>
      <c r="GZ39" s="49">
        <v>195</v>
      </c>
      <c r="HA39" s="49">
        <v>0</v>
      </c>
      <c r="HB39" s="49">
        <v>9</v>
      </c>
      <c r="HC39" s="49">
        <v>0</v>
      </c>
      <c r="HD39" s="49">
        <v>8</v>
      </c>
      <c r="HE39" s="49">
        <v>3</v>
      </c>
      <c r="HF39" s="49">
        <v>10</v>
      </c>
      <c r="HG39" s="49">
        <v>1</v>
      </c>
      <c r="HH39" s="49">
        <v>0</v>
      </c>
      <c r="HI39" s="49">
        <v>0</v>
      </c>
      <c r="HJ39" s="49">
        <v>2</v>
      </c>
      <c r="HK39" s="49">
        <v>0</v>
      </c>
      <c r="HL39" s="49">
        <v>14</v>
      </c>
      <c r="HM39" s="49">
        <v>6</v>
      </c>
      <c r="HN39" s="49">
        <v>194</v>
      </c>
      <c r="HO39" s="49">
        <v>1</v>
      </c>
      <c r="HP39" s="49">
        <v>6</v>
      </c>
      <c r="HQ39" s="49">
        <v>2</v>
      </c>
      <c r="HR39" s="49">
        <v>3</v>
      </c>
      <c r="HS39" s="49">
        <v>209</v>
      </c>
      <c r="HT39" s="49">
        <v>0</v>
      </c>
      <c r="HU39" s="49">
        <v>2</v>
      </c>
      <c r="HV39" s="49">
        <v>1</v>
      </c>
      <c r="HW39" s="49">
        <v>5</v>
      </c>
      <c r="HX39" s="49">
        <v>10</v>
      </c>
      <c r="HY39" s="49">
        <v>3</v>
      </c>
      <c r="HZ39" s="49">
        <v>4</v>
      </c>
      <c r="IA39" s="49">
        <v>2</v>
      </c>
      <c r="IB39" s="49">
        <v>0</v>
      </c>
      <c r="IC39" s="49">
        <v>3</v>
      </c>
      <c r="ID39" s="49">
        <v>0</v>
      </c>
      <c r="IE39" s="49">
        <v>329</v>
      </c>
      <c r="IF39" s="49">
        <v>0</v>
      </c>
      <c r="IG39" s="49">
        <v>0</v>
      </c>
      <c r="IH39" s="49">
        <v>2</v>
      </c>
      <c r="II39" s="49">
        <v>1</v>
      </c>
      <c r="IJ39" s="49">
        <v>2</v>
      </c>
      <c r="IK39" s="49">
        <v>3</v>
      </c>
      <c r="IL39" s="49">
        <v>154</v>
      </c>
      <c r="IM39" s="49">
        <v>2</v>
      </c>
      <c r="IN39" s="49">
        <v>5</v>
      </c>
      <c r="IO39" s="49">
        <v>4</v>
      </c>
      <c r="IP39" s="49">
        <v>0</v>
      </c>
      <c r="IQ39" s="49">
        <v>21</v>
      </c>
      <c r="IR39" s="49">
        <v>6</v>
      </c>
      <c r="IS39" s="49">
        <v>0</v>
      </c>
      <c r="IT39" s="49">
        <v>149</v>
      </c>
      <c r="IU39" s="49">
        <v>9</v>
      </c>
      <c r="IV39" s="49">
        <v>0</v>
      </c>
      <c r="IW39" s="49">
        <v>0</v>
      </c>
      <c r="IX39" s="49">
        <v>12</v>
      </c>
      <c r="IY39" s="49">
        <v>4</v>
      </c>
      <c r="IZ39" s="49">
        <v>2</v>
      </c>
      <c r="JA39" s="49">
        <v>0</v>
      </c>
      <c r="JB39" s="49">
        <v>0</v>
      </c>
      <c r="JC39" s="49">
        <v>0</v>
      </c>
      <c r="JD39" s="49">
        <v>7</v>
      </c>
      <c r="JE39" s="49">
        <v>5</v>
      </c>
      <c r="JF39" s="49">
        <v>6</v>
      </c>
      <c r="JG39" s="49">
        <v>0</v>
      </c>
      <c r="JH39" s="49">
        <v>2</v>
      </c>
      <c r="JI39" s="49">
        <v>0</v>
      </c>
      <c r="JJ39" s="49">
        <v>0</v>
      </c>
      <c r="JK39" s="49">
        <v>0</v>
      </c>
      <c r="JL39" s="49">
        <v>190</v>
      </c>
      <c r="JM39" s="49">
        <v>7</v>
      </c>
      <c r="JN39" s="49">
        <v>6</v>
      </c>
      <c r="JO39" s="49">
        <v>3</v>
      </c>
      <c r="JP39" s="49">
        <v>3</v>
      </c>
      <c r="JQ39" s="49">
        <v>0</v>
      </c>
      <c r="JR39" s="49">
        <v>14</v>
      </c>
      <c r="JS39" s="49">
        <v>10</v>
      </c>
      <c r="JT39" s="49">
        <v>0</v>
      </c>
      <c r="JU39" s="49">
        <v>307</v>
      </c>
      <c r="JV39" s="49">
        <v>4</v>
      </c>
      <c r="JW39" s="49">
        <v>0</v>
      </c>
      <c r="JX39" s="49">
        <v>0</v>
      </c>
      <c r="JY39" s="49">
        <v>4</v>
      </c>
      <c r="JZ39" s="49">
        <v>0</v>
      </c>
      <c r="KA39" s="49">
        <v>1</v>
      </c>
      <c r="KB39" s="49">
        <v>53</v>
      </c>
      <c r="KC39" s="49">
        <v>3</v>
      </c>
      <c r="KD39" s="49">
        <v>1</v>
      </c>
      <c r="KE39" s="49">
        <v>2</v>
      </c>
      <c r="KF39" s="49">
        <v>77</v>
      </c>
      <c r="KG39" s="49">
        <v>0</v>
      </c>
      <c r="KH39" s="49">
        <v>3</v>
      </c>
      <c r="KI39" s="49">
        <v>5</v>
      </c>
      <c r="KJ39" s="49">
        <v>136</v>
      </c>
      <c r="KK39" s="49">
        <v>1</v>
      </c>
      <c r="KL39" s="49">
        <v>0</v>
      </c>
      <c r="KM39" s="49">
        <v>15</v>
      </c>
      <c r="KN39" s="49">
        <v>0</v>
      </c>
      <c r="KO39" s="49">
        <v>5</v>
      </c>
      <c r="KP39" s="49">
        <v>2</v>
      </c>
      <c r="KQ39" s="49">
        <v>0</v>
      </c>
      <c r="KR39" s="49">
        <v>0</v>
      </c>
      <c r="KS39" s="49">
        <v>0</v>
      </c>
      <c r="KT39" s="49">
        <v>4</v>
      </c>
      <c r="KU39" s="49">
        <v>6</v>
      </c>
      <c r="KV39" s="49">
        <v>5</v>
      </c>
      <c r="KW39" s="49">
        <v>7</v>
      </c>
      <c r="KX39" s="49">
        <v>3</v>
      </c>
      <c r="KY39" s="49">
        <v>4</v>
      </c>
      <c r="KZ39" s="49">
        <v>0</v>
      </c>
      <c r="LA39" s="49">
        <v>3</v>
      </c>
      <c r="LB39" s="49">
        <v>2</v>
      </c>
      <c r="LC39" s="49">
        <v>0</v>
      </c>
      <c r="LD39" s="49">
        <v>18</v>
      </c>
      <c r="LE39" s="49">
        <v>2</v>
      </c>
      <c r="LF39" s="49">
        <v>2</v>
      </c>
      <c r="LG39" s="49">
        <v>0</v>
      </c>
      <c r="LH39" s="49">
        <v>0</v>
      </c>
      <c r="LI39" s="49">
        <v>3</v>
      </c>
      <c r="LJ39" s="49">
        <v>0</v>
      </c>
      <c r="LK39" s="49">
        <v>0</v>
      </c>
      <c r="LL39" s="49">
        <v>0</v>
      </c>
      <c r="LM39" s="49">
        <v>2</v>
      </c>
      <c r="LN39" s="49">
        <v>0</v>
      </c>
      <c r="LO39" s="49">
        <v>0</v>
      </c>
      <c r="LP39" s="49">
        <v>0</v>
      </c>
      <c r="LQ39" s="49">
        <v>0</v>
      </c>
      <c r="LR39" s="49">
        <v>0</v>
      </c>
      <c r="LS39" s="49">
        <v>0</v>
      </c>
      <c r="LT39" s="49">
        <v>2</v>
      </c>
      <c r="LU39" s="49">
        <v>0</v>
      </c>
      <c r="LV39" s="49">
        <v>0</v>
      </c>
      <c r="LW39" s="49">
        <v>2</v>
      </c>
      <c r="LX39" s="49">
        <v>1</v>
      </c>
      <c r="LY39" s="49">
        <v>3</v>
      </c>
      <c r="LZ39" s="49">
        <v>13</v>
      </c>
      <c r="MA39" s="49">
        <v>46</v>
      </c>
      <c r="MB39" s="49">
        <v>0</v>
      </c>
      <c r="MC39" s="49">
        <v>0</v>
      </c>
      <c r="MD39" s="49">
        <v>12</v>
      </c>
      <c r="ME39" s="49">
        <v>3</v>
      </c>
      <c r="MF39" s="49">
        <v>4</v>
      </c>
      <c r="MG39" s="49">
        <v>2</v>
      </c>
      <c r="MH39" s="49">
        <v>17</v>
      </c>
      <c r="MI39" s="49">
        <v>12</v>
      </c>
      <c r="MJ39" s="49">
        <v>0</v>
      </c>
      <c r="MK39" s="49">
        <v>0</v>
      </c>
      <c r="ML39" s="49">
        <v>3</v>
      </c>
      <c r="MM39" s="49">
        <v>109</v>
      </c>
      <c r="MN39" s="49">
        <v>0</v>
      </c>
      <c r="MO39" s="49">
        <v>5</v>
      </c>
      <c r="MP39" s="49">
        <v>0</v>
      </c>
      <c r="MQ39" s="49">
        <v>0</v>
      </c>
      <c r="MR39" s="49">
        <v>6</v>
      </c>
      <c r="MS39" s="49">
        <v>0</v>
      </c>
      <c r="MT39" s="49">
        <v>0</v>
      </c>
      <c r="MU39" s="49">
        <v>0</v>
      </c>
      <c r="MV39" s="49">
        <v>4</v>
      </c>
      <c r="MW39" s="49">
        <v>0</v>
      </c>
      <c r="MX39" s="49">
        <v>3</v>
      </c>
      <c r="MY39" s="49">
        <v>0</v>
      </c>
      <c r="MZ39" s="49">
        <v>0</v>
      </c>
      <c r="NA39" s="49">
        <v>2</v>
      </c>
      <c r="NB39" s="49">
        <v>6</v>
      </c>
      <c r="NC39" s="49">
        <v>6</v>
      </c>
      <c r="ND39" s="49">
        <v>0</v>
      </c>
      <c r="NE39" s="49">
        <v>0</v>
      </c>
      <c r="NF39" s="49">
        <v>4</v>
      </c>
      <c r="NG39" s="49">
        <v>73</v>
      </c>
      <c r="NH39" s="49">
        <v>0</v>
      </c>
      <c r="NI39" s="49">
        <v>0</v>
      </c>
      <c r="NJ39" s="49">
        <v>0</v>
      </c>
      <c r="NK39" s="49">
        <v>0</v>
      </c>
      <c r="NL39" s="49">
        <v>0</v>
      </c>
      <c r="NM39" s="49">
        <v>7</v>
      </c>
      <c r="NN39" s="49">
        <v>3</v>
      </c>
      <c r="NO39" s="49">
        <v>0</v>
      </c>
      <c r="NP39" s="49">
        <v>0</v>
      </c>
      <c r="NQ39" s="49">
        <v>0</v>
      </c>
      <c r="NR39" s="49">
        <v>0</v>
      </c>
      <c r="NS39" s="49">
        <v>2</v>
      </c>
      <c r="NT39" s="49">
        <v>0</v>
      </c>
      <c r="NU39" s="49">
        <v>0</v>
      </c>
      <c r="NV39" s="49">
        <v>0</v>
      </c>
      <c r="NW39" s="49">
        <v>6</v>
      </c>
      <c r="NX39" s="49">
        <v>5</v>
      </c>
      <c r="NY39" s="49">
        <v>0</v>
      </c>
      <c r="NZ39" s="49">
        <v>0</v>
      </c>
      <c r="OA39" s="49">
        <v>0</v>
      </c>
      <c r="OB39" s="49">
        <v>0</v>
      </c>
      <c r="OC39" s="49">
        <v>5</v>
      </c>
      <c r="OD39" s="49">
        <v>0</v>
      </c>
      <c r="OE39" s="49">
        <v>0</v>
      </c>
      <c r="OF39" s="49">
        <v>0</v>
      </c>
      <c r="OG39" s="49">
        <v>0</v>
      </c>
      <c r="OH39" s="49">
        <v>4</v>
      </c>
      <c r="OI39" s="49">
        <v>4</v>
      </c>
      <c r="OJ39" s="49">
        <v>4</v>
      </c>
      <c r="OK39" s="49">
        <v>3</v>
      </c>
      <c r="OL39" s="49">
        <v>8</v>
      </c>
      <c r="OM39" s="49">
        <v>0</v>
      </c>
      <c r="ON39" s="49">
        <v>2</v>
      </c>
      <c r="OO39" s="49">
        <v>1</v>
      </c>
      <c r="OP39" s="49">
        <v>1</v>
      </c>
      <c r="OQ39" s="49">
        <v>2</v>
      </c>
      <c r="OR39" s="49">
        <v>3</v>
      </c>
      <c r="OS39" s="49">
        <v>3</v>
      </c>
      <c r="OT39" s="49">
        <v>5</v>
      </c>
      <c r="OU39" s="49">
        <v>0</v>
      </c>
      <c r="OV39" s="49">
        <v>11</v>
      </c>
      <c r="OW39" s="49">
        <v>3</v>
      </c>
      <c r="OX39" s="49">
        <v>0</v>
      </c>
      <c r="OY39" s="49">
        <v>0</v>
      </c>
      <c r="OZ39" s="49">
        <v>0</v>
      </c>
      <c r="PA39" s="49">
        <v>4</v>
      </c>
      <c r="PB39" s="49">
        <v>0</v>
      </c>
      <c r="PC39" s="49">
        <v>1</v>
      </c>
      <c r="PD39" s="49">
        <v>17</v>
      </c>
      <c r="PE39" s="49">
        <v>4</v>
      </c>
      <c r="PF39" s="49">
        <v>1</v>
      </c>
      <c r="PG39" s="49">
        <v>0</v>
      </c>
      <c r="PH39" s="49">
        <v>7</v>
      </c>
      <c r="PI39" s="49">
        <v>0</v>
      </c>
      <c r="PJ39" s="49">
        <v>0</v>
      </c>
      <c r="PK39" s="49">
        <v>0</v>
      </c>
      <c r="PL39" s="49">
        <v>0</v>
      </c>
      <c r="PM39" s="49">
        <v>5</v>
      </c>
      <c r="PN39" s="49">
        <v>0</v>
      </c>
      <c r="PO39" s="49">
        <v>12</v>
      </c>
      <c r="PP39" s="49">
        <v>0</v>
      </c>
      <c r="PQ39" s="49">
        <v>0</v>
      </c>
      <c r="PR39" s="49">
        <v>5</v>
      </c>
      <c r="PS39" s="49">
        <v>2</v>
      </c>
      <c r="PT39" s="49">
        <v>3</v>
      </c>
      <c r="PU39" s="49">
        <v>0</v>
      </c>
      <c r="PV39" s="49">
        <v>7</v>
      </c>
      <c r="PW39" s="85">
        <v>3</v>
      </c>
      <c r="PX39" s="86">
        <v>3</v>
      </c>
      <c r="PY39" s="86">
        <v>5</v>
      </c>
      <c r="PZ39" s="86">
        <v>2</v>
      </c>
      <c r="QA39" s="86">
        <v>1</v>
      </c>
      <c r="QB39" s="86">
        <v>0</v>
      </c>
      <c r="QC39" s="86">
        <v>0</v>
      </c>
      <c r="QD39" s="86">
        <v>0</v>
      </c>
      <c r="QE39" s="86">
        <v>0</v>
      </c>
      <c r="QF39" s="86">
        <v>0</v>
      </c>
      <c r="QG39" s="86">
        <v>0</v>
      </c>
      <c r="QH39" s="86">
        <v>3</v>
      </c>
      <c r="QI39" s="86">
        <v>0</v>
      </c>
      <c r="QJ39" s="86">
        <v>0</v>
      </c>
      <c r="QK39" s="86">
        <v>0</v>
      </c>
      <c r="QL39" s="86">
        <v>0</v>
      </c>
      <c r="QM39" s="86">
        <v>4</v>
      </c>
      <c r="QN39" s="86">
        <v>6</v>
      </c>
      <c r="QO39" s="86">
        <v>6</v>
      </c>
      <c r="QP39" s="86">
        <v>0</v>
      </c>
      <c r="QQ39" s="86">
        <v>6</v>
      </c>
      <c r="QR39" s="86">
        <v>8</v>
      </c>
      <c r="QS39" s="86">
        <v>4</v>
      </c>
      <c r="QT39" s="86">
        <v>0</v>
      </c>
      <c r="QU39" s="86">
        <v>9</v>
      </c>
      <c r="QV39" s="86">
        <v>6</v>
      </c>
      <c r="QW39" s="86">
        <v>3</v>
      </c>
      <c r="QX39" s="86">
        <v>0</v>
      </c>
      <c r="QY39" s="86">
        <v>4</v>
      </c>
      <c r="QZ39" s="86">
        <v>0</v>
      </c>
      <c r="RA39" s="86">
        <v>11</v>
      </c>
      <c r="RB39" s="86">
        <v>11</v>
      </c>
      <c r="RC39" s="86">
        <v>0</v>
      </c>
      <c r="RD39" s="86">
        <v>4</v>
      </c>
      <c r="RE39" s="86">
        <v>2</v>
      </c>
      <c r="RF39" s="86">
        <v>3</v>
      </c>
      <c r="RG39" s="86">
        <v>3</v>
      </c>
      <c r="RH39" s="86">
        <v>1</v>
      </c>
      <c r="RI39" s="86">
        <v>0</v>
      </c>
      <c r="RJ39" s="86">
        <v>0</v>
      </c>
      <c r="RK39" s="86">
        <v>0</v>
      </c>
      <c r="RL39" s="86">
        <v>4</v>
      </c>
      <c r="RM39" s="86">
        <v>6</v>
      </c>
      <c r="RN39" s="86">
        <v>3</v>
      </c>
      <c r="RO39" s="86">
        <v>0</v>
      </c>
      <c r="RP39" s="86">
        <v>0</v>
      </c>
      <c r="RQ39" s="86">
        <v>0</v>
      </c>
      <c r="RR39" s="86">
        <v>0</v>
      </c>
      <c r="RS39" s="86">
        <v>0</v>
      </c>
      <c r="RT39" s="86">
        <v>0</v>
      </c>
      <c r="RU39" s="86">
        <v>0</v>
      </c>
      <c r="RV39" s="86">
        <v>4</v>
      </c>
      <c r="RW39" s="86">
        <v>0</v>
      </c>
      <c r="RX39" s="86">
        <v>0</v>
      </c>
      <c r="RY39" s="86">
        <v>0</v>
      </c>
      <c r="RZ39" s="86">
        <v>0</v>
      </c>
      <c r="SA39" s="86">
        <v>6</v>
      </c>
      <c r="SB39" s="86">
        <v>0</v>
      </c>
      <c r="SC39" s="86">
        <v>0</v>
      </c>
      <c r="SD39" s="86">
        <v>3</v>
      </c>
      <c r="SE39" s="86">
        <v>3</v>
      </c>
      <c r="SF39" s="86">
        <v>0</v>
      </c>
      <c r="SG39" s="86">
        <v>0</v>
      </c>
      <c r="SH39" s="86">
        <v>0</v>
      </c>
      <c r="SI39" s="86">
        <v>3</v>
      </c>
      <c r="SJ39" s="86">
        <v>0</v>
      </c>
      <c r="SK39" s="86">
        <v>2</v>
      </c>
      <c r="SL39" s="86">
        <v>4</v>
      </c>
      <c r="SM39" s="86">
        <v>2</v>
      </c>
      <c r="SN39" s="86">
        <v>2</v>
      </c>
      <c r="SO39" s="86">
        <v>0</v>
      </c>
      <c r="SP39" s="86">
        <v>0</v>
      </c>
      <c r="SQ39" s="86">
        <v>2</v>
      </c>
      <c r="SR39" s="86">
        <v>11</v>
      </c>
      <c r="SS39" s="86">
        <v>2</v>
      </c>
      <c r="ST39" s="86">
        <v>0</v>
      </c>
      <c r="SU39" s="86">
        <v>2</v>
      </c>
      <c r="SV39" s="86">
        <v>0</v>
      </c>
      <c r="SW39" s="86">
        <v>0</v>
      </c>
      <c r="SX39" s="86">
        <v>2</v>
      </c>
      <c r="SY39" s="86">
        <v>3</v>
      </c>
      <c r="SZ39" s="86">
        <v>8</v>
      </c>
      <c r="TA39" s="86">
        <v>3</v>
      </c>
      <c r="TB39" s="86">
        <v>0</v>
      </c>
      <c r="TC39" s="86">
        <v>0</v>
      </c>
      <c r="TD39" s="86">
        <v>2</v>
      </c>
      <c r="TE39" s="86">
        <v>3</v>
      </c>
      <c r="TF39" s="86">
        <v>9</v>
      </c>
      <c r="TG39" s="86">
        <v>6</v>
      </c>
      <c r="TH39" s="86">
        <v>3</v>
      </c>
      <c r="TI39" s="86">
        <v>2</v>
      </c>
      <c r="TJ39" s="86">
        <v>2</v>
      </c>
      <c r="TK39" s="86">
        <v>2</v>
      </c>
      <c r="TL39" s="86">
        <v>4</v>
      </c>
      <c r="TM39" s="86">
        <v>3</v>
      </c>
      <c r="TN39" s="86">
        <v>3</v>
      </c>
      <c r="TO39" s="86">
        <v>7</v>
      </c>
      <c r="TP39" s="86">
        <v>3</v>
      </c>
      <c r="TQ39" s="86">
        <v>0</v>
      </c>
      <c r="TR39" s="86">
        <v>0</v>
      </c>
      <c r="TS39" s="86">
        <v>2</v>
      </c>
      <c r="TT39" s="86">
        <v>3</v>
      </c>
      <c r="TU39" s="86">
        <v>5</v>
      </c>
      <c r="TV39" s="86">
        <v>4</v>
      </c>
      <c r="TW39" s="86">
        <v>2</v>
      </c>
      <c r="TX39" s="86">
        <v>4</v>
      </c>
      <c r="TY39" s="86">
        <v>0</v>
      </c>
      <c r="TZ39" s="86">
        <v>2</v>
      </c>
      <c r="UA39" s="86">
        <v>3</v>
      </c>
      <c r="UB39" s="86">
        <v>1</v>
      </c>
      <c r="UC39" s="86">
        <v>2</v>
      </c>
      <c r="UD39" s="86">
        <v>0</v>
      </c>
      <c r="UE39" s="86">
        <v>0</v>
      </c>
      <c r="UF39" s="86">
        <v>4</v>
      </c>
      <c r="UG39" s="86">
        <v>0</v>
      </c>
      <c r="UH39" s="86">
        <v>3</v>
      </c>
      <c r="UI39" s="86">
        <v>2</v>
      </c>
      <c r="UJ39" s="86">
        <v>6</v>
      </c>
      <c r="UK39" s="86">
        <v>0</v>
      </c>
      <c r="UL39" s="86">
        <v>0</v>
      </c>
      <c r="UM39" s="86">
        <v>2</v>
      </c>
      <c r="UN39" s="86">
        <v>0</v>
      </c>
      <c r="UO39" s="86">
        <v>0</v>
      </c>
      <c r="UP39" s="86">
        <v>8</v>
      </c>
      <c r="UQ39" s="86">
        <v>0</v>
      </c>
      <c r="UR39" s="86">
        <v>6</v>
      </c>
      <c r="US39" s="86">
        <v>2</v>
      </c>
      <c r="UT39" s="86">
        <v>0</v>
      </c>
      <c r="UU39" s="86">
        <v>3</v>
      </c>
      <c r="UV39" s="86">
        <v>3</v>
      </c>
      <c r="UW39" s="86">
        <v>0</v>
      </c>
      <c r="UX39" s="86">
        <v>9</v>
      </c>
      <c r="UY39" s="86">
        <v>0</v>
      </c>
      <c r="UZ39" s="86">
        <v>0</v>
      </c>
      <c r="VA39" s="86">
        <v>2</v>
      </c>
      <c r="VB39" s="86">
        <v>11</v>
      </c>
      <c r="VC39" s="86">
        <v>1</v>
      </c>
      <c r="VD39" s="86">
        <v>4</v>
      </c>
      <c r="VE39" s="86">
        <v>2</v>
      </c>
      <c r="VF39" s="86">
        <v>0</v>
      </c>
      <c r="VG39" s="86">
        <v>3</v>
      </c>
      <c r="VH39" s="86">
        <v>0</v>
      </c>
      <c r="VI39" s="86">
        <v>0</v>
      </c>
    </row>
    <row r="40" spans="1:581" ht="15" customHeight="1" x14ac:dyDescent="0.2">
      <c r="A40" s="40" t="s">
        <v>6</v>
      </c>
      <c r="B40" s="40" t="s">
        <v>46</v>
      </c>
      <c r="C40" s="40" t="s">
        <v>54</v>
      </c>
      <c r="D40" s="40" t="s">
        <v>8</v>
      </c>
      <c r="E40" s="41" t="s">
        <v>47</v>
      </c>
      <c r="F40" s="40" t="s">
        <v>65</v>
      </c>
      <c r="G40" s="37">
        <v>26377</v>
      </c>
      <c r="H40" s="37">
        <v>24642</v>
      </c>
      <c r="I40" s="37">
        <v>24098</v>
      </c>
      <c r="J40" s="37">
        <v>24052</v>
      </c>
      <c r="K40" s="37">
        <v>26217</v>
      </c>
      <c r="L40" s="37">
        <v>24186</v>
      </c>
      <c r="M40" s="37">
        <v>21010</v>
      </c>
      <c r="N40" s="37">
        <v>24177</v>
      </c>
      <c r="O40" s="37">
        <v>21799</v>
      </c>
      <c r="P40" s="37">
        <v>24092</v>
      </c>
      <c r="Q40" s="37">
        <v>22709</v>
      </c>
      <c r="R40" s="37">
        <v>25949</v>
      </c>
      <c r="S40" s="37">
        <v>24685</v>
      </c>
      <c r="T40" s="37">
        <v>23256</v>
      </c>
      <c r="U40" s="37">
        <v>24958</v>
      </c>
      <c r="V40" s="37">
        <v>23618</v>
      </c>
      <c r="W40" s="37">
        <v>24582</v>
      </c>
      <c r="X40" s="37">
        <v>22392</v>
      </c>
      <c r="Y40" s="37">
        <v>26418</v>
      </c>
      <c r="Z40" s="37">
        <v>24881</v>
      </c>
      <c r="AA40" s="37">
        <v>23113</v>
      </c>
      <c r="AB40" s="37">
        <v>23737</v>
      </c>
      <c r="AC40" s="37">
        <v>22711</v>
      </c>
      <c r="AD40" s="37">
        <v>22401</v>
      </c>
      <c r="AE40" s="37">
        <v>20593</v>
      </c>
      <c r="AF40" s="37">
        <v>26461</v>
      </c>
      <c r="AG40" s="37">
        <v>24697</v>
      </c>
      <c r="AH40" s="37">
        <v>23980</v>
      </c>
      <c r="AI40" s="37">
        <v>24414</v>
      </c>
      <c r="AJ40" s="37">
        <v>22242</v>
      </c>
      <c r="AK40" s="37">
        <v>21591</v>
      </c>
      <c r="AL40" s="37">
        <v>16702</v>
      </c>
      <c r="AM40" s="37">
        <v>18645</v>
      </c>
      <c r="AN40" s="37">
        <v>16388</v>
      </c>
      <c r="AO40" s="37">
        <v>15118</v>
      </c>
      <c r="AP40" s="37">
        <v>16317</v>
      </c>
      <c r="AQ40" s="37">
        <v>16189</v>
      </c>
      <c r="AR40" s="37">
        <v>17382</v>
      </c>
      <c r="AS40" s="37">
        <v>16376</v>
      </c>
      <c r="AT40" s="37">
        <v>16406</v>
      </c>
      <c r="AU40" s="37">
        <v>15232</v>
      </c>
      <c r="AV40" s="37">
        <v>12973</v>
      </c>
      <c r="AW40" s="37">
        <v>13601</v>
      </c>
      <c r="AX40" s="37">
        <v>13245</v>
      </c>
      <c r="AY40" s="37">
        <v>13797</v>
      </c>
      <c r="AZ40" s="37">
        <v>12952</v>
      </c>
      <c r="BA40" s="37">
        <v>13862</v>
      </c>
      <c r="BB40" s="37">
        <v>13309</v>
      </c>
      <c r="BC40" s="37">
        <v>11385</v>
      </c>
      <c r="BD40" s="37">
        <v>12376</v>
      </c>
      <c r="BE40" s="37">
        <v>11627</v>
      </c>
      <c r="BF40" s="37">
        <v>12720</v>
      </c>
      <c r="BG40" s="37">
        <v>10442</v>
      </c>
      <c r="BH40" s="37">
        <v>12625</v>
      </c>
      <c r="BI40" s="37">
        <v>12520</v>
      </c>
      <c r="BJ40" s="37">
        <v>9928</v>
      </c>
      <c r="BK40" s="37">
        <v>10034</v>
      </c>
      <c r="BL40" s="37">
        <v>7770</v>
      </c>
      <c r="BM40" s="37">
        <v>8578</v>
      </c>
      <c r="BN40" s="37">
        <v>7755</v>
      </c>
      <c r="BO40" s="43">
        <v>8742</v>
      </c>
      <c r="BP40" s="43">
        <v>8952</v>
      </c>
      <c r="BQ40" s="43">
        <v>6863</v>
      </c>
      <c r="BR40" s="43">
        <v>7170</v>
      </c>
      <c r="BS40" s="43">
        <v>6247</v>
      </c>
      <c r="BT40" s="43">
        <v>7258</v>
      </c>
      <c r="BU40" s="43">
        <v>5664</v>
      </c>
      <c r="BV40" s="43">
        <v>6747</v>
      </c>
      <c r="BW40" s="43">
        <v>7303</v>
      </c>
      <c r="BX40" s="43">
        <v>5384</v>
      </c>
      <c r="BY40" s="43">
        <v>5954</v>
      </c>
      <c r="BZ40" s="43">
        <v>4479</v>
      </c>
      <c r="CA40" s="43">
        <v>5350</v>
      </c>
      <c r="CB40" s="43">
        <v>4313</v>
      </c>
      <c r="CC40" s="43">
        <v>4635</v>
      </c>
      <c r="CD40" s="43">
        <v>3345</v>
      </c>
      <c r="CE40" s="43">
        <v>3333</v>
      </c>
      <c r="CF40" s="43">
        <v>2494</v>
      </c>
      <c r="CG40" s="43">
        <v>1862</v>
      </c>
      <c r="CH40" s="43">
        <v>2021</v>
      </c>
      <c r="CI40" s="43">
        <v>1084</v>
      </c>
      <c r="CJ40" s="43">
        <v>661</v>
      </c>
      <c r="CK40" s="43">
        <v>419</v>
      </c>
      <c r="CL40" s="43">
        <v>211</v>
      </c>
      <c r="CM40" s="43">
        <v>96</v>
      </c>
      <c r="CN40" s="43">
        <v>0</v>
      </c>
      <c r="CO40" s="43">
        <v>104</v>
      </c>
      <c r="CP40" s="43">
        <v>0</v>
      </c>
      <c r="CQ40" s="43">
        <v>248</v>
      </c>
      <c r="CR40" s="43">
        <v>4</v>
      </c>
      <c r="CS40" s="43">
        <v>248</v>
      </c>
      <c r="CT40" s="43">
        <v>10</v>
      </c>
      <c r="CU40" s="43">
        <v>11</v>
      </c>
      <c r="CV40" s="43">
        <v>5</v>
      </c>
      <c r="CW40" s="43">
        <v>8</v>
      </c>
      <c r="CX40" s="43">
        <v>0</v>
      </c>
      <c r="CY40" s="43">
        <v>0</v>
      </c>
      <c r="CZ40" s="43">
        <v>0</v>
      </c>
      <c r="DA40" s="43">
        <v>0</v>
      </c>
      <c r="DB40" s="43">
        <v>0</v>
      </c>
      <c r="DC40" s="43">
        <v>5</v>
      </c>
      <c r="DD40" s="49">
        <v>0</v>
      </c>
      <c r="DE40" s="49">
        <v>0</v>
      </c>
      <c r="DF40" s="49">
        <v>0</v>
      </c>
      <c r="DG40" s="49">
        <v>1</v>
      </c>
      <c r="DH40" s="49">
        <v>0</v>
      </c>
      <c r="DI40" s="49">
        <v>0</v>
      </c>
      <c r="DJ40" s="49">
        <v>0</v>
      </c>
      <c r="DK40" s="49">
        <v>0</v>
      </c>
      <c r="DL40" s="49">
        <v>0</v>
      </c>
      <c r="DM40" s="49">
        <v>0</v>
      </c>
      <c r="DN40" s="49">
        <v>0</v>
      </c>
      <c r="DO40" s="49">
        <v>0</v>
      </c>
      <c r="DP40" s="49">
        <v>0</v>
      </c>
      <c r="DQ40" s="49">
        <v>185</v>
      </c>
      <c r="DR40" s="49">
        <v>1</v>
      </c>
      <c r="DS40" s="49">
        <v>0</v>
      </c>
      <c r="DT40" s="49">
        <v>0</v>
      </c>
      <c r="DU40" s="49">
        <v>0</v>
      </c>
      <c r="DV40" s="49">
        <v>0</v>
      </c>
      <c r="DW40" s="49">
        <v>2</v>
      </c>
      <c r="DX40" s="49">
        <v>0</v>
      </c>
      <c r="DY40" s="49">
        <v>0</v>
      </c>
      <c r="DZ40" s="49">
        <v>0</v>
      </c>
      <c r="EA40" s="49">
        <v>0</v>
      </c>
      <c r="EB40" s="49">
        <v>4</v>
      </c>
      <c r="EC40" s="49">
        <v>2</v>
      </c>
      <c r="ED40" s="49">
        <v>93</v>
      </c>
      <c r="EE40" s="49">
        <v>0</v>
      </c>
      <c r="EF40" s="49">
        <v>0</v>
      </c>
      <c r="EG40" s="49">
        <v>0</v>
      </c>
      <c r="EH40" s="49">
        <v>3</v>
      </c>
      <c r="EI40" s="49">
        <v>0</v>
      </c>
      <c r="EJ40" s="49">
        <v>0</v>
      </c>
      <c r="EK40" s="49">
        <v>242</v>
      </c>
      <c r="EL40" s="49">
        <v>0</v>
      </c>
      <c r="EM40" s="49">
        <v>2</v>
      </c>
      <c r="EN40" s="49">
        <v>0</v>
      </c>
      <c r="EO40" s="49">
        <v>1</v>
      </c>
      <c r="EP40" s="49">
        <v>0</v>
      </c>
      <c r="EQ40" s="49">
        <v>0</v>
      </c>
      <c r="ER40" s="49">
        <v>7</v>
      </c>
      <c r="ES40" s="49">
        <v>0</v>
      </c>
      <c r="ET40" s="49">
        <v>13</v>
      </c>
      <c r="EU40" s="49">
        <v>0</v>
      </c>
      <c r="EV40" s="49">
        <v>0</v>
      </c>
      <c r="EW40" s="49">
        <v>0</v>
      </c>
      <c r="EX40" s="49">
        <v>0</v>
      </c>
      <c r="EY40" s="49">
        <v>0</v>
      </c>
      <c r="EZ40" s="49">
        <v>0</v>
      </c>
      <c r="FA40" s="49">
        <v>0</v>
      </c>
      <c r="FB40" s="49">
        <v>0</v>
      </c>
      <c r="FC40" s="49">
        <v>3</v>
      </c>
      <c r="FD40" s="49">
        <v>0</v>
      </c>
      <c r="FE40" s="49">
        <v>182</v>
      </c>
      <c r="FF40" s="49">
        <v>0</v>
      </c>
      <c r="FG40" s="49">
        <v>140</v>
      </c>
      <c r="FH40" s="49">
        <v>0</v>
      </c>
      <c r="FI40" s="49">
        <v>1</v>
      </c>
      <c r="FJ40" s="49">
        <v>1</v>
      </c>
      <c r="FK40" s="49">
        <v>0</v>
      </c>
      <c r="FL40" s="49">
        <v>0</v>
      </c>
      <c r="FM40" s="49">
        <v>0</v>
      </c>
      <c r="FN40" s="49">
        <v>8</v>
      </c>
      <c r="FO40" s="49">
        <v>0</v>
      </c>
      <c r="FP40" s="49">
        <v>4</v>
      </c>
      <c r="FQ40" s="49">
        <v>0</v>
      </c>
      <c r="FR40" s="49">
        <v>2</v>
      </c>
      <c r="FS40" s="49">
        <v>0</v>
      </c>
      <c r="FT40" s="49">
        <v>0</v>
      </c>
      <c r="FU40" s="49">
        <v>0</v>
      </c>
      <c r="FV40" s="49">
        <v>0</v>
      </c>
      <c r="FW40" s="49">
        <v>0</v>
      </c>
      <c r="FX40" s="49">
        <v>0</v>
      </c>
      <c r="FY40" s="49">
        <v>0</v>
      </c>
      <c r="FZ40" s="49">
        <v>2</v>
      </c>
      <c r="GA40" s="49">
        <v>184</v>
      </c>
      <c r="GB40" s="49">
        <v>0</v>
      </c>
      <c r="GC40" s="49">
        <v>5</v>
      </c>
      <c r="GD40" s="49">
        <v>23</v>
      </c>
      <c r="GE40" s="49">
        <v>2</v>
      </c>
      <c r="GF40" s="49">
        <v>0</v>
      </c>
      <c r="GG40" s="49">
        <v>0</v>
      </c>
      <c r="GH40" s="49">
        <v>0</v>
      </c>
      <c r="GI40" s="49">
        <v>0</v>
      </c>
      <c r="GJ40" s="49">
        <v>0</v>
      </c>
      <c r="GK40" s="49">
        <v>0</v>
      </c>
      <c r="GL40" s="49">
        <v>7</v>
      </c>
      <c r="GM40" s="49">
        <v>0</v>
      </c>
      <c r="GN40" s="49">
        <v>0</v>
      </c>
      <c r="GO40" s="49">
        <v>6</v>
      </c>
      <c r="GP40" s="49">
        <v>0</v>
      </c>
      <c r="GQ40" s="49">
        <v>0</v>
      </c>
      <c r="GR40" s="49">
        <v>0</v>
      </c>
      <c r="GS40" s="49">
        <v>0</v>
      </c>
      <c r="GT40" s="49">
        <v>1</v>
      </c>
      <c r="GU40" s="49">
        <v>0</v>
      </c>
      <c r="GV40" s="49">
        <v>167</v>
      </c>
      <c r="GW40" s="49">
        <v>0</v>
      </c>
      <c r="GX40" s="49">
        <v>0</v>
      </c>
      <c r="GY40" s="49">
        <v>0</v>
      </c>
      <c r="GZ40" s="49">
        <v>6</v>
      </c>
      <c r="HA40" s="49">
        <v>0</v>
      </c>
      <c r="HB40" s="49">
        <v>0</v>
      </c>
      <c r="HC40" s="49">
        <v>0</v>
      </c>
      <c r="HD40" s="49">
        <v>0</v>
      </c>
      <c r="HE40" s="49">
        <v>3</v>
      </c>
      <c r="HF40" s="49">
        <v>0</v>
      </c>
      <c r="HG40" s="49">
        <v>149</v>
      </c>
      <c r="HH40" s="49">
        <v>7</v>
      </c>
      <c r="HI40" s="49">
        <v>0</v>
      </c>
      <c r="HJ40" s="49">
        <v>7</v>
      </c>
      <c r="HK40" s="49">
        <v>0</v>
      </c>
      <c r="HL40" s="49">
        <v>2</v>
      </c>
      <c r="HM40" s="49">
        <v>1</v>
      </c>
      <c r="HN40" s="49">
        <v>79</v>
      </c>
      <c r="HO40" s="49">
        <v>0</v>
      </c>
      <c r="HP40" s="49">
        <v>0</v>
      </c>
      <c r="HQ40" s="49">
        <v>8</v>
      </c>
      <c r="HR40" s="49">
        <v>7</v>
      </c>
      <c r="HS40" s="49">
        <v>0</v>
      </c>
      <c r="HT40" s="49">
        <v>0</v>
      </c>
      <c r="HU40" s="49">
        <v>7</v>
      </c>
      <c r="HV40" s="49">
        <v>5</v>
      </c>
      <c r="HW40" s="49">
        <v>0</v>
      </c>
      <c r="HX40" s="49">
        <v>0</v>
      </c>
      <c r="HY40" s="49">
        <v>0</v>
      </c>
      <c r="HZ40" s="49">
        <v>1</v>
      </c>
      <c r="IA40" s="49">
        <v>0</v>
      </c>
      <c r="IB40" s="49">
        <v>5</v>
      </c>
      <c r="IC40" s="49">
        <v>1</v>
      </c>
      <c r="ID40" s="49">
        <v>0</v>
      </c>
      <c r="IE40" s="49">
        <v>22</v>
      </c>
      <c r="IF40" s="49">
        <v>0</v>
      </c>
      <c r="IG40" s="49">
        <v>7</v>
      </c>
      <c r="IH40" s="49">
        <v>0</v>
      </c>
      <c r="II40" s="49">
        <v>2</v>
      </c>
      <c r="IJ40" s="49">
        <v>5</v>
      </c>
      <c r="IK40" s="49">
        <v>0</v>
      </c>
      <c r="IL40" s="49">
        <v>10</v>
      </c>
      <c r="IM40" s="49">
        <v>0</v>
      </c>
      <c r="IN40" s="49">
        <v>0</v>
      </c>
      <c r="IO40" s="49">
        <v>0</v>
      </c>
      <c r="IP40" s="49">
        <v>2</v>
      </c>
      <c r="IQ40" s="49">
        <v>0</v>
      </c>
      <c r="IR40" s="49">
        <v>0</v>
      </c>
      <c r="IS40" s="49">
        <v>2</v>
      </c>
      <c r="IT40" s="49">
        <v>7</v>
      </c>
      <c r="IU40" s="49">
        <v>0</v>
      </c>
      <c r="IV40" s="49">
        <v>0</v>
      </c>
      <c r="IW40" s="49">
        <v>5</v>
      </c>
      <c r="IX40" s="49">
        <v>0</v>
      </c>
      <c r="IY40" s="49">
        <v>0</v>
      </c>
      <c r="IZ40" s="49">
        <v>0</v>
      </c>
      <c r="JA40" s="49">
        <v>0</v>
      </c>
      <c r="JB40" s="49">
        <v>0</v>
      </c>
      <c r="JC40" s="49">
        <v>0</v>
      </c>
      <c r="JD40" s="49">
        <v>30</v>
      </c>
      <c r="JE40" s="49">
        <v>0</v>
      </c>
      <c r="JF40" s="49">
        <v>0</v>
      </c>
      <c r="JG40" s="49">
        <v>0</v>
      </c>
      <c r="JH40" s="49">
        <v>5</v>
      </c>
      <c r="JI40" s="49">
        <v>0</v>
      </c>
      <c r="JJ40" s="49">
        <v>0</v>
      </c>
      <c r="JK40" s="49">
        <v>180</v>
      </c>
      <c r="JL40" s="49">
        <v>8</v>
      </c>
      <c r="JM40" s="49">
        <v>1</v>
      </c>
      <c r="JN40" s="49">
        <v>0</v>
      </c>
      <c r="JO40" s="49">
        <v>10</v>
      </c>
      <c r="JP40" s="49">
        <v>3</v>
      </c>
      <c r="JQ40" s="49">
        <v>0</v>
      </c>
      <c r="JR40" s="49">
        <v>5</v>
      </c>
      <c r="JS40" s="49">
        <v>1</v>
      </c>
      <c r="JT40" s="49">
        <v>1</v>
      </c>
      <c r="JU40" s="49">
        <v>2</v>
      </c>
      <c r="JV40" s="49">
        <v>0</v>
      </c>
      <c r="JW40" s="49">
        <v>0</v>
      </c>
      <c r="JX40" s="49">
        <v>0</v>
      </c>
      <c r="JY40" s="49">
        <v>0</v>
      </c>
      <c r="JZ40" s="49">
        <v>4</v>
      </c>
      <c r="KA40" s="49">
        <v>0</v>
      </c>
      <c r="KB40" s="49">
        <v>1</v>
      </c>
      <c r="KC40" s="49">
        <v>11</v>
      </c>
      <c r="KD40" s="49">
        <v>0</v>
      </c>
      <c r="KE40" s="49">
        <v>90</v>
      </c>
      <c r="KF40" s="49">
        <v>6</v>
      </c>
      <c r="KG40" s="49">
        <v>0</v>
      </c>
      <c r="KH40" s="49">
        <v>3</v>
      </c>
      <c r="KI40" s="49">
        <v>0</v>
      </c>
      <c r="KJ40" s="49">
        <v>17</v>
      </c>
      <c r="KK40" s="49">
        <v>0</v>
      </c>
      <c r="KL40" s="49">
        <v>0</v>
      </c>
      <c r="KM40" s="49">
        <v>0</v>
      </c>
      <c r="KN40" s="49">
        <v>1</v>
      </c>
      <c r="KO40" s="49">
        <v>0</v>
      </c>
      <c r="KP40" s="49">
        <v>1</v>
      </c>
      <c r="KQ40" s="49">
        <v>2</v>
      </c>
      <c r="KR40" s="49">
        <v>0</v>
      </c>
      <c r="KS40" s="49">
        <v>0</v>
      </c>
      <c r="KT40" s="49">
        <v>1</v>
      </c>
      <c r="KU40" s="49">
        <v>4</v>
      </c>
      <c r="KV40" s="49">
        <v>0</v>
      </c>
      <c r="KW40" s="49">
        <v>3</v>
      </c>
      <c r="KX40" s="49">
        <v>12</v>
      </c>
      <c r="KY40" s="49">
        <v>0</v>
      </c>
      <c r="KZ40" s="49">
        <v>0</v>
      </c>
      <c r="LA40" s="49">
        <v>8</v>
      </c>
      <c r="LB40" s="49">
        <v>0</v>
      </c>
      <c r="LC40" s="49">
        <v>0</v>
      </c>
      <c r="LD40" s="49">
        <v>11</v>
      </c>
      <c r="LE40" s="49">
        <v>0</v>
      </c>
      <c r="LF40" s="49">
        <v>0</v>
      </c>
      <c r="LG40" s="49">
        <v>0</v>
      </c>
      <c r="LH40" s="49">
        <v>0</v>
      </c>
      <c r="LI40" s="49">
        <v>0</v>
      </c>
      <c r="LJ40" s="49">
        <v>0</v>
      </c>
      <c r="LK40" s="49">
        <v>0</v>
      </c>
      <c r="LL40" s="49">
        <v>0</v>
      </c>
      <c r="LM40" s="49">
        <v>0</v>
      </c>
      <c r="LN40" s="49">
        <v>1</v>
      </c>
      <c r="LO40" s="49">
        <v>0</v>
      </c>
      <c r="LP40" s="49">
        <v>0</v>
      </c>
      <c r="LQ40" s="49">
        <v>0</v>
      </c>
      <c r="LR40" s="49">
        <v>0</v>
      </c>
      <c r="LS40" s="49">
        <v>0</v>
      </c>
      <c r="LT40" s="49">
        <v>0</v>
      </c>
      <c r="LU40" s="49">
        <v>0</v>
      </c>
      <c r="LV40" s="49">
        <v>0</v>
      </c>
      <c r="LW40" s="49">
        <v>0</v>
      </c>
      <c r="LX40" s="49">
        <v>1</v>
      </c>
      <c r="LY40" s="49">
        <v>0</v>
      </c>
      <c r="LZ40" s="49">
        <v>0</v>
      </c>
      <c r="MA40" s="49">
        <v>0</v>
      </c>
      <c r="MB40" s="49">
        <v>0</v>
      </c>
      <c r="MC40" s="49">
        <v>0</v>
      </c>
      <c r="MD40" s="49">
        <v>0</v>
      </c>
      <c r="ME40" s="49">
        <v>15</v>
      </c>
      <c r="MF40" s="49">
        <v>0</v>
      </c>
      <c r="MG40" s="49">
        <v>0</v>
      </c>
      <c r="MH40" s="49">
        <v>2</v>
      </c>
      <c r="MI40" s="49">
        <v>0</v>
      </c>
      <c r="MJ40" s="49">
        <v>1</v>
      </c>
      <c r="MK40" s="49">
        <v>0</v>
      </c>
      <c r="ML40" s="49">
        <v>7</v>
      </c>
      <c r="MM40" s="49">
        <v>0</v>
      </c>
      <c r="MN40" s="49">
        <v>7</v>
      </c>
      <c r="MO40" s="49">
        <v>0</v>
      </c>
      <c r="MP40" s="49">
        <v>0</v>
      </c>
      <c r="MQ40" s="49">
        <v>0</v>
      </c>
      <c r="MR40" s="49">
        <v>0</v>
      </c>
      <c r="MS40" s="49">
        <v>0</v>
      </c>
      <c r="MT40" s="49">
        <v>0</v>
      </c>
      <c r="MU40" s="49">
        <v>2</v>
      </c>
      <c r="MV40" s="49">
        <v>0</v>
      </c>
      <c r="MW40" s="49">
        <v>0</v>
      </c>
      <c r="MX40" s="49">
        <v>0</v>
      </c>
      <c r="MY40" s="49">
        <v>1</v>
      </c>
      <c r="MZ40" s="49">
        <v>0</v>
      </c>
      <c r="NA40" s="49">
        <v>0</v>
      </c>
      <c r="NB40" s="49">
        <v>0</v>
      </c>
      <c r="NC40" s="49">
        <v>1</v>
      </c>
      <c r="ND40" s="49">
        <v>0</v>
      </c>
      <c r="NE40" s="49">
        <v>0</v>
      </c>
      <c r="NF40" s="49">
        <v>0</v>
      </c>
      <c r="NG40" s="49">
        <v>10</v>
      </c>
      <c r="NH40" s="49">
        <v>0</v>
      </c>
      <c r="NI40" s="49">
        <v>3</v>
      </c>
      <c r="NJ40" s="49">
        <v>0</v>
      </c>
      <c r="NK40" s="49">
        <v>4</v>
      </c>
      <c r="NL40" s="49">
        <v>0</v>
      </c>
      <c r="NM40" s="49">
        <v>1</v>
      </c>
      <c r="NN40" s="49">
        <v>0</v>
      </c>
      <c r="NO40" s="49">
        <v>10</v>
      </c>
      <c r="NP40" s="49">
        <v>2</v>
      </c>
      <c r="NQ40" s="49">
        <v>0</v>
      </c>
      <c r="NR40" s="49">
        <v>0</v>
      </c>
      <c r="NS40" s="49">
        <v>1</v>
      </c>
      <c r="NT40" s="49">
        <v>0</v>
      </c>
      <c r="NU40" s="49">
        <v>6</v>
      </c>
      <c r="NV40" s="49">
        <v>0</v>
      </c>
      <c r="NW40" s="49">
        <v>5</v>
      </c>
      <c r="NX40" s="49">
        <v>3</v>
      </c>
      <c r="NY40" s="49">
        <v>0</v>
      </c>
      <c r="NZ40" s="49">
        <v>0</v>
      </c>
      <c r="OA40" s="49">
        <v>0</v>
      </c>
      <c r="OB40" s="49">
        <v>0</v>
      </c>
      <c r="OC40" s="49">
        <v>0</v>
      </c>
      <c r="OD40" s="49">
        <v>0</v>
      </c>
      <c r="OE40" s="49">
        <v>0</v>
      </c>
      <c r="OF40" s="49">
        <v>0</v>
      </c>
      <c r="OG40" s="49">
        <v>4</v>
      </c>
      <c r="OH40" s="49">
        <v>0</v>
      </c>
      <c r="OI40" s="49">
        <v>0</v>
      </c>
      <c r="OJ40" s="49">
        <v>0</v>
      </c>
      <c r="OK40" s="49">
        <v>0</v>
      </c>
      <c r="OL40" s="49">
        <v>3</v>
      </c>
      <c r="OM40" s="49">
        <v>7</v>
      </c>
      <c r="ON40" s="49">
        <v>0</v>
      </c>
      <c r="OO40" s="49">
        <v>1</v>
      </c>
      <c r="OP40" s="49">
        <v>0</v>
      </c>
      <c r="OQ40" s="49">
        <v>0</v>
      </c>
      <c r="OR40" s="49">
        <v>9</v>
      </c>
      <c r="OS40" s="49">
        <v>0</v>
      </c>
      <c r="OT40" s="49">
        <v>0</v>
      </c>
      <c r="OU40" s="49">
        <v>0</v>
      </c>
      <c r="OV40" s="49">
        <v>0</v>
      </c>
      <c r="OW40" s="49">
        <v>10</v>
      </c>
      <c r="OX40" s="49">
        <v>4</v>
      </c>
      <c r="OY40" s="49">
        <v>6</v>
      </c>
      <c r="OZ40" s="49">
        <v>0</v>
      </c>
      <c r="PA40" s="49">
        <v>2</v>
      </c>
      <c r="PB40" s="49">
        <v>3</v>
      </c>
      <c r="PC40" s="49">
        <v>4</v>
      </c>
      <c r="PD40" s="49">
        <v>0</v>
      </c>
      <c r="PE40" s="49">
        <v>0</v>
      </c>
      <c r="PF40" s="49">
        <v>4</v>
      </c>
      <c r="PG40" s="49">
        <v>0</v>
      </c>
      <c r="PH40" s="49">
        <v>4</v>
      </c>
      <c r="PI40" s="49">
        <v>3</v>
      </c>
      <c r="PJ40" s="49">
        <v>0</v>
      </c>
      <c r="PK40" s="49">
        <v>18</v>
      </c>
      <c r="PL40" s="49">
        <v>4</v>
      </c>
      <c r="PM40" s="49">
        <v>0</v>
      </c>
      <c r="PN40" s="49">
        <v>4</v>
      </c>
      <c r="PO40" s="49">
        <v>2</v>
      </c>
      <c r="PP40" s="49">
        <v>1</v>
      </c>
      <c r="PQ40" s="49">
        <v>2</v>
      </c>
      <c r="PR40" s="49">
        <v>0</v>
      </c>
      <c r="PS40" s="49">
        <v>0</v>
      </c>
      <c r="PT40" s="49">
        <v>3</v>
      </c>
      <c r="PU40" s="49">
        <v>0</v>
      </c>
      <c r="PV40" s="49">
        <v>4</v>
      </c>
      <c r="PW40" s="85">
        <v>0</v>
      </c>
      <c r="PX40" s="86">
        <v>0</v>
      </c>
      <c r="PY40" s="86">
        <v>0</v>
      </c>
      <c r="PZ40" s="86">
        <v>0</v>
      </c>
      <c r="QA40" s="86">
        <v>0</v>
      </c>
      <c r="QB40" s="86">
        <v>3</v>
      </c>
      <c r="QC40" s="86">
        <v>1</v>
      </c>
      <c r="QD40" s="86">
        <v>1</v>
      </c>
      <c r="QE40" s="86">
        <v>0</v>
      </c>
      <c r="QF40" s="86">
        <v>0</v>
      </c>
      <c r="QG40" s="86">
        <v>0</v>
      </c>
      <c r="QH40" s="86">
        <v>0</v>
      </c>
      <c r="QI40" s="86">
        <v>4</v>
      </c>
      <c r="QJ40" s="86">
        <v>0</v>
      </c>
      <c r="QK40" s="86">
        <v>0</v>
      </c>
      <c r="QL40" s="86">
        <v>0</v>
      </c>
      <c r="QM40" s="86">
        <v>0</v>
      </c>
      <c r="QN40" s="86">
        <v>1</v>
      </c>
      <c r="QO40" s="86">
        <v>1</v>
      </c>
      <c r="QP40" s="86">
        <v>0</v>
      </c>
      <c r="QQ40" s="86">
        <v>0</v>
      </c>
      <c r="QR40" s="86">
        <v>1</v>
      </c>
      <c r="QS40" s="86">
        <v>0</v>
      </c>
      <c r="QT40" s="86">
        <v>0</v>
      </c>
      <c r="QU40" s="86">
        <v>1</v>
      </c>
      <c r="QV40" s="86">
        <v>0</v>
      </c>
      <c r="QW40" s="86">
        <v>4</v>
      </c>
      <c r="QX40" s="86">
        <v>6</v>
      </c>
      <c r="QY40" s="86">
        <v>0</v>
      </c>
      <c r="QZ40" s="86">
        <v>0</v>
      </c>
      <c r="RA40" s="86">
        <v>2</v>
      </c>
      <c r="RB40" s="86">
        <v>0</v>
      </c>
      <c r="RC40" s="86">
        <v>50</v>
      </c>
      <c r="RD40" s="86">
        <v>0</v>
      </c>
      <c r="RE40" s="86">
        <v>0</v>
      </c>
      <c r="RF40" s="86">
        <v>0</v>
      </c>
      <c r="RG40" s="86">
        <v>8</v>
      </c>
      <c r="RH40" s="86">
        <v>4</v>
      </c>
      <c r="RI40" s="86">
        <v>0</v>
      </c>
      <c r="RJ40" s="86">
        <v>0</v>
      </c>
      <c r="RK40" s="86">
        <v>0</v>
      </c>
      <c r="RL40" s="86">
        <v>0</v>
      </c>
      <c r="RM40" s="86">
        <v>0</v>
      </c>
      <c r="RN40" s="86">
        <v>1</v>
      </c>
      <c r="RO40" s="86">
        <v>0</v>
      </c>
      <c r="RP40" s="86">
        <v>0</v>
      </c>
      <c r="RQ40" s="86">
        <v>0</v>
      </c>
      <c r="RR40" s="86">
        <v>1</v>
      </c>
      <c r="RS40" s="86">
        <v>3</v>
      </c>
      <c r="RT40" s="86">
        <v>1</v>
      </c>
      <c r="RU40" s="86">
        <v>1</v>
      </c>
      <c r="RV40" s="86">
        <v>0</v>
      </c>
      <c r="RW40" s="86">
        <v>7</v>
      </c>
      <c r="RX40" s="86">
        <v>0</v>
      </c>
      <c r="RY40" s="86">
        <v>8</v>
      </c>
      <c r="RZ40" s="86">
        <v>3</v>
      </c>
      <c r="SA40" s="86">
        <v>0</v>
      </c>
      <c r="SB40" s="86">
        <v>5</v>
      </c>
      <c r="SC40" s="86">
        <v>2</v>
      </c>
      <c r="SD40" s="86">
        <v>0</v>
      </c>
      <c r="SE40" s="86">
        <v>0</v>
      </c>
      <c r="SF40" s="86">
        <v>0</v>
      </c>
      <c r="SG40" s="86">
        <v>0</v>
      </c>
      <c r="SH40" s="86">
        <v>0</v>
      </c>
      <c r="SI40" s="86">
        <v>0</v>
      </c>
      <c r="SJ40" s="86">
        <v>0</v>
      </c>
      <c r="SK40" s="86">
        <v>1</v>
      </c>
      <c r="SL40" s="86">
        <v>0</v>
      </c>
      <c r="SM40" s="86">
        <v>5</v>
      </c>
      <c r="SN40" s="86">
        <v>0</v>
      </c>
      <c r="SO40" s="86">
        <v>0</v>
      </c>
      <c r="SP40" s="86">
        <v>6</v>
      </c>
      <c r="SQ40" s="86">
        <v>2</v>
      </c>
      <c r="SR40" s="86">
        <v>3</v>
      </c>
      <c r="SS40" s="86">
        <v>0</v>
      </c>
      <c r="ST40" s="86">
        <v>3</v>
      </c>
      <c r="SU40" s="86">
        <v>0</v>
      </c>
      <c r="SV40" s="86">
        <v>2</v>
      </c>
      <c r="SW40" s="86">
        <v>0</v>
      </c>
      <c r="SX40" s="86">
        <v>0</v>
      </c>
      <c r="SY40" s="86">
        <v>3</v>
      </c>
      <c r="SZ40" s="86">
        <v>2</v>
      </c>
      <c r="TA40" s="86">
        <v>4</v>
      </c>
      <c r="TB40" s="86">
        <v>11</v>
      </c>
      <c r="TC40" s="86">
        <v>0</v>
      </c>
      <c r="TD40" s="86">
        <v>5</v>
      </c>
      <c r="TE40" s="86">
        <v>0</v>
      </c>
      <c r="TF40" s="86">
        <v>4</v>
      </c>
      <c r="TG40" s="86">
        <v>9</v>
      </c>
      <c r="TH40" s="86">
        <v>0</v>
      </c>
      <c r="TI40" s="86">
        <v>8</v>
      </c>
      <c r="TJ40" s="86">
        <v>0</v>
      </c>
      <c r="TK40" s="86">
        <v>4</v>
      </c>
      <c r="TL40" s="86">
        <v>0</v>
      </c>
      <c r="TM40" s="86">
        <v>0</v>
      </c>
      <c r="TN40" s="86">
        <v>0</v>
      </c>
      <c r="TO40" s="86">
        <v>0</v>
      </c>
      <c r="TP40" s="86">
        <v>0</v>
      </c>
      <c r="TQ40" s="86">
        <v>0</v>
      </c>
      <c r="TR40" s="86">
        <v>0</v>
      </c>
      <c r="TS40" s="86">
        <v>0</v>
      </c>
      <c r="TT40" s="86">
        <v>0</v>
      </c>
      <c r="TU40" s="86">
        <v>0</v>
      </c>
      <c r="TV40" s="86">
        <v>12</v>
      </c>
      <c r="TW40" s="86">
        <v>0</v>
      </c>
      <c r="TX40" s="86">
        <v>1</v>
      </c>
      <c r="TY40" s="86">
        <v>4</v>
      </c>
      <c r="TZ40" s="86">
        <v>0</v>
      </c>
      <c r="UA40" s="86">
        <v>0</v>
      </c>
      <c r="UB40" s="86">
        <v>2</v>
      </c>
      <c r="UC40" s="86">
        <v>2</v>
      </c>
      <c r="UD40" s="86">
        <v>0</v>
      </c>
      <c r="UE40" s="86">
        <v>3</v>
      </c>
      <c r="UF40" s="86">
        <v>0</v>
      </c>
      <c r="UG40" s="86">
        <v>0</v>
      </c>
      <c r="UH40" s="86">
        <v>5</v>
      </c>
      <c r="UI40" s="86">
        <v>2</v>
      </c>
      <c r="UJ40" s="86">
        <v>2</v>
      </c>
      <c r="UK40" s="86">
        <v>0</v>
      </c>
      <c r="UL40" s="86">
        <v>2</v>
      </c>
      <c r="UM40" s="86">
        <v>1</v>
      </c>
      <c r="UN40" s="86">
        <v>0</v>
      </c>
      <c r="UO40" s="86">
        <v>3</v>
      </c>
      <c r="UP40" s="86">
        <v>1</v>
      </c>
      <c r="UQ40" s="86">
        <v>7</v>
      </c>
      <c r="UR40" s="86">
        <v>0</v>
      </c>
      <c r="US40" s="86">
        <v>4</v>
      </c>
      <c r="UT40" s="86">
        <v>0</v>
      </c>
      <c r="UU40" s="86">
        <v>0</v>
      </c>
      <c r="UV40" s="86">
        <v>0</v>
      </c>
      <c r="UW40" s="86">
        <v>0</v>
      </c>
      <c r="UX40" s="86">
        <v>0</v>
      </c>
      <c r="UY40" s="86">
        <v>4</v>
      </c>
      <c r="UZ40" s="86">
        <v>0</v>
      </c>
      <c r="VA40" s="86">
        <v>0</v>
      </c>
      <c r="VB40" s="86">
        <v>3</v>
      </c>
      <c r="VC40" s="86">
        <v>0</v>
      </c>
      <c r="VD40" s="86">
        <v>0</v>
      </c>
      <c r="VE40" s="86">
        <v>0</v>
      </c>
      <c r="VF40" s="86">
        <v>0</v>
      </c>
      <c r="VG40" s="86">
        <v>4</v>
      </c>
      <c r="VH40" s="86">
        <v>0</v>
      </c>
      <c r="VI40" s="86">
        <v>2</v>
      </c>
    </row>
    <row r="41" spans="1:581" ht="15" customHeight="1" x14ac:dyDescent="0.2">
      <c r="A41" s="40" t="s">
        <v>6</v>
      </c>
      <c r="B41" s="40" t="s">
        <v>46</v>
      </c>
      <c r="C41" s="40" t="s">
        <v>54</v>
      </c>
      <c r="D41" s="40" t="s">
        <v>8</v>
      </c>
      <c r="E41" s="41" t="s">
        <v>47</v>
      </c>
      <c r="F41" s="40" t="s">
        <v>66</v>
      </c>
      <c r="G41" s="37">
        <v>21964</v>
      </c>
      <c r="H41" s="37">
        <v>25102</v>
      </c>
      <c r="I41" s="37">
        <v>26301</v>
      </c>
      <c r="J41" s="37">
        <v>25892</v>
      </c>
      <c r="K41" s="37">
        <v>25639</v>
      </c>
      <c r="L41" s="37">
        <v>25094</v>
      </c>
      <c r="M41" s="37">
        <v>24211</v>
      </c>
      <c r="N41" s="37">
        <v>23392</v>
      </c>
      <c r="O41" s="37">
        <v>28911</v>
      </c>
      <c r="P41" s="37">
        <v>26207</v>
      </c>
      <c r="Q41" s="37">
        <v>27135</v>
      </c>
      <c r="R41" s="37">
        <v>26764</v>
      </c>
      <c r="S41" s="37">
        <v>27795</v>
      </c>
      <c r="T41" s="37">
        <v>25306</v>
      </c>
      <c r="U41" s="37">
        <v>26992</v>
      </c>
      <c r="V41" s="37">
        <v>28059</v>
      </c>
      <c r="W41" s="37">
        <v>27595</v>
      </c>
      <c r="X41" s="37">
        <v>28217</v>
      </c>
      <c r="Y41" s="37">
        <v>30198</v>
      </c>
      <c r="Z41" s="37">
        <v>27250</v>
      </c>
      <c r="AA41" s="37">
        <v>28381</v>
      </c>
      <c r="AB41" s="37">
        <v>25378</v>
      </c>
      <c r="AC41" s="37">
        <v>29545</v>
      </c>
      <c r="AD41" s="37">
        <v>28060</v>
      </c>
      <c r="AE41" s="37">
        <v>27065</v>
      </c>
      <c r="AF41" s="37">
        <v>25981</v>
      </c>
      <c r="AG41" s="37">
        <v>20117</v>
      </c>
      <c r="AH41" s="37">
        <v>17056</v>
      </c>
      <c r="AI41" s="37">
        <v>15754</v>
      </c>
      <c r="AJ41" s="37">
        <v>17471</v>
      </c>
      <c r="AK41" s="37">
        <v>17229</v>
      </c>
      <c r="AL41" s="37">
        <v>16414</v>
      </c>
      <c r="AM41" s="37">
        <v>16059</v>
      </c>
      <c r="AN41" s="37">
        <v>14089</v>
      </c>
      <c r="AO41" s="37">
        <v>14417</v>
      </c>
      <c r="AP41" s="37">
        <v>14472</v>
      </c>
      <c r="AQ41" s="37">
        <v>15875</v>
      </c>
      <c r="AR41" s="37">
        <v>14888</v>
      </c>
      <c r="AS41" s="37">
        <v>16306</v>
      </c>
      <c r="AT41" s="37">
        <v>15278</v>
      </c>
      <c r="AU41" s="37">
        <v>14866</v>
      </c>
      <c r="AV41" s="37">
        <v>13031</v>
      </c>
      <c r="AW41" s="37">
        <v>13554</v>
      </c>
      <c r="AX41" s="37">
        <v>13948</v>
      </c>
      <c r="AY41" s="37">
        <v>13775</v>
      </c>
      <c r="AZ41" s="37">
        <v>14906</v>
      </c>
      <c r="BA41" s="37">
        <v>14705</v>
      </c>
      <c r="BB41" s="37">
        <v>14183</v>
      </c>
      <c r="BC41" s="37">
        <v>11765</v>
      </c>
      <c r="BD41" s="37">
        <v>12301</v>
      </c>
      <c r="BE41" s="37">
        <v>13376</v>
      </c>
      <c r="BF41" s="37">
        <v>13318</v>
      </c>
      <c r="BG41" s="37">
        <v>13643</v>
      </c>
      <c r="BH41" s="37">
        <v>13574</v>
      </c>
      <c r="BI41" s="37">
        <v>12563</v>
      </c>
      <c r="BJ41" s="37">
        <v>9774</v>
      </c>
      <c r="BK41" s="37">
        <v>10828</v>
      </c>
      <c r="BL41" s="37">
        <v>11431</v>
      </c>
      <c r="BM41" s="37">
        <v>10575</v>
      </c>
      <c r="BN41" s="37">
        <v>12552</v>
      </c>
      <c r="BO41" s="43">
        <v>12118</v>
      </c>
      <c r="BP41" s="43">
        <v>12051</v>
      </c>
      <c r="BQ41" s="43">
        <v>9284</v>
      </c>
      <c r="BR41" s="43">
        <v>9856</v>
      </c>
      <c r="BS41" s="43">
        <v>9951</v>
      </c>
      <c r="BT41" s="43">
        <v>8813</v>
      </c>
      <c r="BU41" s="43">
        <v>11218</v>
      </c>
      <c r="BV41" s="43">
        <v>10207</v>
      </c>
      <c r="BW41" s="43">
        <v>10526</v>
      </c>
      <c r="BX41" s="43">
        <v>5601</v>
      </c>
      <c r="BY41" s="43">
        <v>7748</v>
      </c>
      <c r="BZ41" s="43">
        <v>6316</v>
      </c>
      <c r="CA41" s="43">
        <v>5521</v>
      </c>
      <c r="CB41" s="43">
        <v>7915</v>
      </c>
      <c r="CC41" s="43">
        <v>8830</v>
      </c>
      <c r="CD41" s="43">
        <v>5500</v>
      </c>
      <c r="CE41" s="43">
        <v>2614</v>
      </c>
      <c r="CF41" s="43">
        <v>4763</v>
      </c>
      <c r="CG41" s="43">
        <v>3684</v>
      </c>
      <c r="CH41" s="43">
        <v>2451</v>
      </c>
      <c r="CI41" s="43">
        <v>1735</v>
      </c>
      <c r="CJ41" s="43">
        <v>74</v>
      </c>
      <c r="CK41" s="43">
        <v>28</v>
      </c>
      <c r="CL41" s="43">
        <v>35</v>
      </c>
      <c r="CM41" s="43">
        <v>27</v>
      </c>
      <c r="CN41" s="43">
        <v>18</v>
      </c>
      <c r="CO41" s="43">
        <v>33</v>
      </c>
      <c r="CP41" s="43">
        <v>7</v>
      </c>
      <c r="CQ41" s="43">
        <v>2</v>
      </c>
      <c r="CR41" s="43">
        <v>10</v>
      </c>
      <c r="CS41" s="43">
        <v>0</v>
      </c>
      <c r="CT41" s="43">
        <v>1</v>
      </c>
      <c r="CU41" s="43">
        <v>0</v>
      </c>
      <c r="CV41" s="43">
        <v>0</v>
      </c>
      <c r="CW41" s="43">
        <v>0</v>
      </c>
      <c r="CX41" s="43">
        <v>0</v>
      </c>
      <c r="CY41" s="43">
        <v>111</v>
      </c>
      <c r="CZ41" s="43">
        <v>0</v>
      </c>
      <c r="DA41" s="43">
        <v>0</v>
      </c>
      <c r="DB41" s="43">
        <v>0</v>
      </c>
      <c r="DC41" s="43">
        <v>0</v>
      </c>
      <c r="DD41" s="49">
        <v>0</v>
      </c>
      <c r="DE41" s="49">
        <v>0</v>
      </c>
      <c r="DF41" s="49">
        <v>0</v>
      </c>
      <c r="DG41" s="49">
        <v>0</v>
      </c>
      <c r="DH41" s="49">
        <v>0</v>
      </c>
      <c r="DI41" s="49">
        <v>0</v>
      </c>
      <c r="DJ41" s="49">
        <v>0</v>
      </c>
      <c r="DK41" s="49">
        <v>0</v>
      </c>
      <c r="DL41" s="49">
        <v>0</v>
      </c>
      <c r="DM41" s="49">
        <v>0</v>
      </c>
      <c r="DN41" s="49">
        <v>0</v>
      </c>
      <c r="DO41" s="49">
        <v>0</v>
      </c>
      <c r="DP41" s="49">
        <v>0</v>
      </c>
      <c r="DQ41" s="49">
        <v>0</v>
      </c>
      <c r="DR41" s="49">
        <v>0</v>
      </c>
      <c r="DS41" s="49">
        <v>0</v>
      </c>
      <c r="DT41" s="49">
        <v>0</v>
      </c>
      <c r="DU41" s="49">
        <v>0</v>
      </c>
      <c r="DV41" s="49">
        <v>0</v>
      </c>
      <c r="DW41" s="49">
        <v>0</v>
      </c>
      <c r="DX41" s="49">
        <v>0</v>
      </c>
      <c r="DY41" s="49">
        <v>0</v>
      </c>
      <c r="DZ41" s="49">
        <v>0</v>
      </c>
      <c r="EA41" s="49">
        <v>0</v>
      </c>
      <c r="EB41" s="49">
        <v>0</v>
      </c>
      <c r="EC41" s="49">
        <v>0</v>
      </c>
      <c r="ED41" s="49">
        <v>0</v>
      </c>
      <c r="EE41" s="49">
        <v>0</v>
      </c>
      <c r="EF41" s="49">
        <v>0</v>
      </c>
      <c r="EG41" s="49">
        <v>0</v>
      </c>
      <c r="EH41" s="49">
        <v>0</v>
      </c>
      <c r="EI41" s="49">
        <v>0</v>
      </c>
      <c r="EJ41" s="49">
        <v>0</v>
      </c>
      <c r="EK41" s="49">
        <v>0</v>
      </c>
      <c r="EL41" s="49">
        <v>0</v>
      </c>
      <c r="EM41" s="49">
        <v>0</v>
      </c>
      <c r="EN41" s="49">
        <v>0</v>
      </c>
      <c r="EO41" s="49">
        <v>0</v>
      </c>
      <c r="EP41" s="49">
        <v>0</v>
      </c>
      <c r="EQ41" s="49">
        <v>0</v>
      </c>
      <c r="ER41" s="49">
        <v>0</v>
      </c>
      <c r="ES41" s="49">
        <v>0</v>
      </c>
      <c r="ET41" s="49">
        <v>0</v>
      </c>
      <c r="EU41" s="49">
        <v>0</v>
      </c>
      <c r="EV41" s="49">
        <v>0</v>
      </c>
      <c r="EW41" s="49">
        <v>0</v>
      </c>
      <c r="EX41" s="49">
        <v>0</v>
      </c>
      <c r="EY41" s="49">
        <v>0</v>
      </c>
      <c r="EZ41" s="49">
        <v>0</v>
      </c>
      <c r="FA41" s="49">
        <v>0</v>
      </c>
      <c r="FB41" s="49">
        <v>0</v>
      </c>
      <c r="FC41" s="49">
        <v>0</v>
      </c>
      <c r="FD41" s="49">
        <v>0</v>
      </c>
      <c r="FE41" s="49">
        <v>0</v>
      </c>
      <c r="FF41" s="49">
        <v>0</v>
      </c>
      <c r="FG41" s="49">
        <v>0</v>
      </c>
      <c r="FH41" s="49">
        <v>0</v>
      </c>
      <c r="FI41" s="49">
        <v>0</v>
      </c>
      <c r="FJ41" s="49">
        <v>0</v>
      </c>
      <c r="FK41" s="49">
        <v>0</v>
      </c>
      <c r="FL41" s="49">
        <v>0</v>
      </c>
      <c r="FM41" s="49">
        <v>0</v>
      </c>
      <c r="FN41" s="49">
        <v>0</v>
      </c>
      <c r="FO41" s="49">
        <v>0</v>
      </c>
      <c r="FP41" s="49">
        <v>0</v>
      </c>
      <c r="FQ41" s="49">
        <v>0</v>
      </c>
      <c r="FR41" s="49">
        <v>0</v>
      </c>
      <c r="FS41" s="49">
        <v>0</v>
      </c>
      <c r="FT41" s="49">
        <v>0</v>
      </c>
      <c r="FU41" s="49">
        <v>0</v>
      </c>
      <c r="FV41" s="49">
        <v>0</v>
      </c>
      <c r="FW41" s="49">
        <v>0</v>
      </c>
      <c r="FX41" s="49">
        <v>2</v>
      </c>
      <c r="FY41" s="49">
        <v>0</v>
      </c>
      <c r="FZ41" s="49">
        <v>0</v>
      </c>
      <c r="GA41" s="49">
        <v>0</v>
      </c>
      <c r="GB41" s="49">
        <v>0</v>
      </c>
      <c r="GC41" s="49">
        <v>0</v>
      </c>
      <c r="GD41" s="49">
        <v>0</v>
      </c>
      <c r="GE41" s="49">
        <v>0</v>
      </c>
      <c r="GF41" s="49">
        <v>0</v>
      </c>
      <c r="GG41" s="49">
        <v>0</v>
      </c>
      <c r="GH41" s="49">
        <v>0</v>
      </c>
      <c r="GI41" s="49">
        <v>0</v>
      </c>
      <c r="GJ41" s="49">
        <v>0</v>
      </c>
      <c r="GK41" s="49">
        <v>0</v>
      </c>
      <c r="GL41" s="49">
        <v>0</v>
      </c>
      <c r="GM41" s="49">
        <v>0</v>
      </c>
      <c r="GN41" s="49">
        <v>0</v>
      </c>
      <c r="GO41" s="49">
        <v>0</v>
      </c>
      <c r="GP41" s="49">
        <v>0</v>
      </c>
      <c r="GQ41" s="49">
        <v>0</v>
      </c>
      <c r="GR41" s="49">
        <v>0</v>
      </c>
      <c r="GS41" s="49">
        <v>0</v>
      </c>
      <c r="GT41" s="49">
        <v>0</v>
      </c>
      <c r="GU41" s="49">
        <v>0</v>
      </c>
      <c r="GV41" s="49">
        <v>0</v>
      </c>
      <c r="GW41" s="49">
        <v>0</v>
      </c>
      <c r="GX41" s="49">
        <v>0</v>
      </c>
      <c r="GY41" s="49">
        <v>0</v>
      </c>
      <c r="GZ41" s="49">
        <v>0</v>
      </c>
      <c r="HA41" s="49">
        <v>0</v>
      </c>
      <c r="HB41" s="49">
        <v>0</v>
      </c>
      <c r="HC41" s="49">
        <v>0</v>
      </c>
      <c r="HD41" s="49">
        <v>0</v>
      </c>
      <c r="HE41" s="49">
        <v>0</v>
      </c>
      <c r="HF41" s="49">
        <v>0</v>
      </c>
      <c r="HG41" s="49">
        <v>0</v>
      </c>
      <c r="HH41" s="49">
        <v>0</v>
      </c>
      <c r="HI41" s="49">
        <v>0</v>
      </c>
      <c r="HJ41" s="49">
        <v>0</v>
      </c>
      <c r="HK41" s="49">
        <v>0</v>
      </c>
      <c r="HL41" s="49">
        <v>0</v>
      </c>
      <c r="HM41" s="49">
        <v>0</v>
      </c>
      <c r="HN41" s="49">
        <v>0</v>
      </c>
      <c r="HO41" s="49">
        <v>0</v>
      </c>
      <c r="HP41" s="49">
        <v>0</v>
      </c>
      <c r="HQ41" s="49">
        <v>0</v>
      </c>
      <c r="HR41" s="49">
        <v>0</v>
      </c>
      <c r="HS41" s="49">
        <v>0</v>
      </c>
      <c r="HT41" s="49">
        <v>0</v>
      </c>
      <c r="HU41" s="49">
        <v>0</v>
      </c>
      <c r="HV41" s="49">
        <v>0</v>
      </c>
      <c r="HW41" s="49">
        <v>0</v>
      </c>
      <c r="HX41" s="49">
        <v>0</v>
      </c>
      <c r="HY41" s="49">
        <v>0</v>
      </c>
      <c r="HZ41" s="49">
        <v>0</v>
      </c>
      <c r="IA41" s="49">
        <v>4</v>
      </c>
      <c r="IB41" s="49">
        <v>0</v>
      </c>
      <c r="IC41" s="49">
        <v>0</v>
      </c>
      <c r="ID41" s="49">
        <v>0</v>
      </c>
      <c r="IE41" s="49">
        <v>0</v>
      </c>
      <c r="IF41" s="49">
        <v>0</v>
      </c>
      <c r="IG41" s="49">
        <v>0</v>
      </c>
      <c r="IH41" s="49">
        <v>0</v>
      </c>
      <c r="II41" s="49">
        <v>0</v>
      </c>
      <c r="IJ41" s="49">
        <v>0</v>
      </c>
      <c r="IK41" s="49">
        <v>0</v>
      </c>
      <c r="IL41" s="49">
        <v>0</v>
      </c>
      <c r="IM41" s="49">
        <v>0</v>
      </c>
      <c r="IN41" s="49">
        <v>0</v>
      </c>
      <c r="IO41" s="49">
        <v>0</v>
      </c>
      <c r="IP41" s="49">
        <v>0</v>
      </c>
      <c r="IQ41" s="49">
        <v>0</v>
      </c>
      <c r="IR41" s="49">
        <v>0</v>
      </c>
      <c r="IS41" s="49">
        <v>0</v>
      </c>
      <c r="IT41" s="49">
        <v>0</v>
      </c>
      <c r="IU41" s="49">
        <v>0</v>
      </c>
      <c r="IV41" s="49">
        <v>0</v>
      </c>
      <c r="IW41" s="49">
        <v>0</v>
      </c>
      <c r="IX41" s="49">
        <v>0</v>
      </c>
      <c r="IY41" s="49">
        <v>0</v>
      </c>
      <c r="IZ41" s="49">
        <v>0</v>
      </c>
      <c r="JA41" s="49">
        <v>0</v>
      </c>
      <c r="JB41" s="49">
        <v>0</v>
      </c>
      <c r="JC41" s="49">
        <v>0</v>
      </c>
      <c r="JD41" s="49">
        <v>0</v>
      </c>
      <c r="JE41" s="49">
        <v>0</v>
      </c>
      <c r="JF41" s="49">
        <v>0</v>
      </c>
      <c r="JG41" s="49">
        <v>0</v>
      </c>
      <c r="JH41" s="49">
        <v>0</v>
      </c>
      <c r="JI41" s="49">
        <v>0</v>
      </c>
      <c r="JJ41" s="49">
        <v>0</v>
      </c>
      <c r="JK41" s="49">
        <v>0</v>
      </c>
      <c r="JL41" s="49">
        <v>0</v>
      </c>
      <c r="JM41" s="49">
        <v>0</v>
      </c>
      <c r="JN41" s="49">
        <v>0</v>
      </c>
      <c r="JO41" s="49">
        <v>0</v>
      </c>
      <c r="JP41" s="49">
        <v>0</v>
      </c>
      <c r="JQ41" s="49">
        <v>0</v>
      </c>
      <c r="JR41" s="49">
        <v>0</v>
      </c>
      <c r="JS41" s="49">
        <v>0</v>
      </c>
      <c r="JT41" s="49">
        <v>0</v>
      </c>
      <c r="JU41" s="49">
        <v>0</v>
      </c>
      <c r="JV41" s="49">
        <v>0</v>
      </c>
      <c r="JW41" s="49">
        <v>0</v>
      </c>
      <c r="JX41" s="49">
        <v>0</v>
      </c>
      <c r="JY41" s="49">
        <v>0</v>
      </c>
      <c r="JZ41" s="49">
        <v>0</v>
      </c>
      <c r="KA41" s="49">
        <v>0</v>
      </c>
      <c r="KB41" s="49">
        <v>0</v>
      </c>
      <c r="KC41" s="49">
        <v>0</v>
      </c>
      <c r="KD41" s="49">
        <v>0</v>
      </c>
      <c r="KE41" s="49">
        <v>0</v>
      </c>
      <c r="KF41" s="49">
        <v>0</v>
      </c>
      <c r="KG41" s="49">
        <v>0</v>
      </c>
      <c r="KH41" s="49">
        <v>0</v>
      </c>
      <c r="KI41" s="49">
        <v>0</v>
      </c>
      <c r="KJ41" s="49">
        <v>0</v>
      </c>
      <c r="KK41" s="49">
        <v>0</v>
      </c>
      <c r="KL41" s="49">
        <v>0</v>
      </c>
      <c r="KM41" s="49">
        <v>0</v>
      </c>
      <c r="KN41" s="49">
        <v>0</v>
      </c>
      <c r="KO41" s="49">
        <v>0</v>
      </c>
      <c r="KP41" s="49">
        <v>0</v>
      </c>
      <c r="KQ41" s="49">
        <v>0</v>
      </c>
      <c r="KR41" s="49">
        <v>0</v>
      </c>
      <c r="KS41" s="49">
        <v>0</v>
      </c>
      <c r="KT41" s="49">
        <v>0</v>
      </c>
      <c r="KU41" s="49">
        <v>0</v>
      </c>
      <c r="KV41" s="49">
        <v>0</v>
      </c>
      <c r="KW41" s="49">
        <v>0</v>
      </c>
      <c r="KX41" s="49">
        <v>0</v>
      </c>
      <c r="KY41" s="49">
        <v>0</v>
      </c>
      <c r="KZ41" s="49">
        <v>3</v>
      </c>
      <c r="LA41" s="49">
        <v>0</v>
      </c>
      <c r="LB41" s="49">
        <v>0</v>
      </c>
      <c r="LC41" s="49">
        <v>0</v>
      </c>
      <c r="LD41" s="49">
        <v>0</v>
      </c>
      <c r="LE41" s="49">
        <v>0</v>
      </c>
      <c r="LF41" s="49">
        <v>0</v>
      </c>
      <c r="LG41" s="49">
        <v>0</v>
      </c>
      <c r="LH41" s="49">
        <v>0</v>
      </c>
      <c r="LI41" s="49">
        <v>0</v>
      </c>
      <c r="LJ41" s="49">
        <v>0</v>
      </c>
      <c r="LK41" s="49">
        <v>2</v>
      </c>
      <c r="LL41" s="49">
        <v>0</v>
      </c>
      <c r="LM41" s="49">
        <v>0</v>
      </c>
      <c r="LN41" s="49">
        <v>0</v>
      </c>
      <c r="LO41" s="49">
        <v>0</v>
      </c>
      <c r="LP41" s="49">
        <v>0</v>
      </c>
      <c r="LQ41" s="49">
        <v>0</v>
      </c>
      <c r="LR41" s="49">
        <v>0</v>
      </c>
      <c r="LS41" s="49">
        <v>0</v>
      </c>
      <c r="LT41" s="49">
        <v>0</v>
      </c>
      <c r="LU41" s="49">
        <v>0</v>
      </c>
      <c r="LV41" s="49">
        <v>0</v>
      </c>
      <c r="LW41" s="49">
        <v>0</v>
      </c>
      <c r="LX41" s="49">
        <v>0</v>
      </c>
      <c r="LY41" s="49">
        <v>0</v>
      </c>
      <c r="LZ41" s="49">
        <v>0</v>
      </c>
      <c r="MA41" s="49">
        <v>0</v>
      </c>
      <c r="MB41" s="49">
        <v>5</v>
      </c>
      <c r="MC41" s="49">
        <v>0</v>
      </c>
      <c r="MD41" s="49">
        <v>0</v>
      </c>
      <c r="ME41" s="49">
        <v>0</v>
      </c>
      <c r="MF41" s="49">
        <v>0</v>
      </c>
      <c r="MG41" s="49">
        <v>4</v>
      </c>
      <c r="MH41" s="49">
        <v>0</v>
      </c>
      <c r="MI41" s="49">
        <v>0</v>
      </c>
      <c r="MJ41" s="49">
        <v>0</v>
      </c>
      <c r="MK41" s="49">
        <v>2</v>
      </c>
      <c r="ML41" s="49">
        <v>0</v>
      </c>
      <c r="MM41" s="49">
        <v>0</v>
      </c>
      <c r="MN41" s="49">
        <v>0</v>
      </c>
      <c r="MO41" s="49">
        <v>0</v>
      </c>
      <c r="MP41" s="49">
        <v>2</v>
      </c>
      <c r="MQ41" s="49">
        <v>0</v>
      </c>
      <c r="MR41" s="49">
        <v>0</v>
      </c>
      <c r="MS41" s="49">
        <v>0</v>
      </c>
      <c r="MT41" s="49">
        <v>6</v>
      </c>
      <c r="MU41" s="49">
        <v>30</v>
      </c>
      <c r="MV41" s="49">
        <v>0</v>
      </c>
      <c r="MW41" s="49">
        <v>0</v>
      </c>
      <c r="MX41" s="49">
        <v>0</v>
      </c>
      <c r="MY41" s="49">
        <v>0</v>
      </c>
      <c r="MZ41" s="49">
        <v>0</v>
      </c>
      <c r="NA41" s="49">
        <v>0</v>
      </c>
      <c r="NB41" s="49">
        <v>0</v>
      </c>
      <c r="NC41" s="49">
        <v>0</v>
      </c>
      <c r="ND41" s="49">
        <v>0</v>
      </c>
      <c r="NE41" s="49">
        <v>0</v>
      </c>
      <c r="NF41" s="49">
        <v>0</v>
      </c>
      <c r="NG41" s="49">
        <v>0</v>
      </c>
      <c r="NH41" s="49">
        <v>0</v>
      </c>
      <c r="NI41" s="49">
        <v>0</v>
      </c>
      <c r="NJ41" s="49">
        <v>0</v>
      </c>
      <c r="NK41" s="49">
        <v>0</v>
      </c>
      <c r="NL41" s="49">
        <v>0</v>
      </c>
      <c r="NM41" s="49">
        <v>4</v>
      </c>
      <c r="NN41" s="49">
        <v>0</v>
      </c>
      <c r="NO41" s="49">
        <v>4</v>
      </c>
      <c r="NP41" s="49">
        <v>0</v>
      </c>
      <c r="NQ41" s="49">
        <v>42</v>
      </c>
      <c r="NR41" s="49">
        <v>0</v>
      </c>
      <c r="NS41" s="49">
        <v>0</v>
      </c>
      <c r="NT41" s="49">
        <v>0</v>
      </c>
      <c r="NU41" s="49">
        <v>0</v>
      </c>
      <c r="NV41" s="49">
        <v>0</v>
      </c>
      <c r="NW41" s="49">
        <v>0</v>
      </c>
      <c r="NX41" s="49">
        <v>1</v>
      </c>
      <c r="NY41" s="49">
        <v>0</v>
      </c>
      <c r="NZ41" s="49">
        <v>0</v>
      </c>
      <c r="OA41" s="49">
        <v>0</v>
      </c>
      <c r="OB41" s="49">
        <v>0</v>
      </c>
      <c r="OC41" s="49">
        <v>0</v>
      </c>
      <c r="OD41" s="49">
        <v>4</v>
      </c>
      <c r="OE41" s="49">
        <v>0</v>
      </c>
      <c r="OF41" s="49">
        <v>8</v>
      </c>
      <c r="OG41" s="49">
        <v>0</v>
      </c>
      <c r="OH41" s="49">
        <v>0</v>
      </c>
      <c r="OI41" s="49">
        <v>0</v>
      </c>
      <c r="OJ41" s="49">
        <v>0</v>
      </c>
      <c r="OK41" s="49">
        <v>0</v>
      </c>
      <c r="OL41" s="49">
        <v>0</v>
      </c>
      <c r="OM41" s="49">
        <v>0</v>
      </c>
      <c r="ON41" s="49">
        <v>0</v>
      </c>
      <c r="OO41" s="49">
        <v>0</v>
      </c>
      <c r="OP41" s="49">
        <v>0</v>
      </c>
      <c r="OQ41" s="49">
        <v>5</v>
      </c>
      <c r="OR41" s="49">
        <v>0</v>
      </c>
      <c r="OS41" s="49">
        <v>5</v>
      </c>
      <c r="OT41" s="49">
        <v>21</v>
      </c>
      <c r="OU41" s="49">
        <v>0</v>
      </c>
      <c r="OV41" s="49">
        <v>0</v>
      </c>
      <c r="OW41" s="49">
        <v>0</v>
      </c>
      <c r="OX41" s="49">
        <v>4</v>
      </c>
      <c r="OY41" s="49">
        <v>0</v>
      </c>
      <c r="OZ41" s="49">
        <v>0</v>
      </c>
      <c r="PA41" s="49">
        <v>22</v>
      </c>
      <c r="PB41" s="49">
        <v>0</v>
      </c>
      <c r="PC41" s="49">
        <v>0</v>
      </c>
      <c r="PD41" s="49">
        <v>0</v>
      </c>
      <c r="PE41" s="49">
        <v>2</v>
      </c>
      <c r="PF41" s="49">
        <v>2</v>
      </c>
      <c r="PG41" s="49">
        <v>0</v>
      </c>
      <c r="PH41" s="49">
        <v>65</v>
      </c>
      <c r="PI41" s="49">
        <v>0</v>
      </c>
      <c r="PJ41" s="49">
        <v>0</v>
      </c>
      <c r="PK41" s="49">
        <v>0</v>
      </c>
      <c r="PL41" s="49">
        <v>0</v>
      </c>
      <c r="PM41" s="49">
        <v>0</v>
      </c>
      <c r="PN41" s="49">
        <v>0</v>
      </c>
      <c r="PO41" s="49">
        <v>14</v>
      </c>
      <c r="PP41" s="49">
        <v>0</v>
      </c>
      <c r="PQ41" s="49">
        <v>0</v>
      </c>
      <c r="PR41" s="49">
        <v>0</v>
      </c>
      <c r="PS41" s="49">
        <v>6</v>
      </c>
      <c r="PT41" s="49">
        <v>0</v>
      </c>
      <c r="PU41" s="49">
        <v>0</v>
      </c>
      <c r="PV41" s="49">
        <v>11</v>
      </c>
      <c r="PW41" s="85">
        <v>0</v>
      </c>
      <c r="PX41" s="86">
        <v>0</v>
      </c>
      <c r="PY41" s="86">
        <v>0</v>
      </c>
      <c r="PZ41" s="86">
        <v>11</v>
      </c>
      <c r="QA41" s="86">
        <v>0</v>
      </c>
      <c r="QB41" s="86">
        <v>0</v>
      </c>
      <c r="QC41" s="86">
        <v>14</v>
      </c>
      <c r="QD41" s="86">
        <v>0</v>
      </c>
      <c r="QE41" s="86">
        <v>0</v>
      </c>
      <c r="QF41" s="86">
        <v>0</v>
      </c>
      <c r="QG41" s="86">
        <v>9</v>
      </c>
      <c r="QH41" s="86">
        <v>0</v>
      </c>
      <c r="QI41" s="86">
        <v>0</v>
      </c>
      <c r="QJ41" s="86">
        <v>20</v>
      </c>
      <c r="QK41" s="86">
        <v>0</v>
      </c>
      <c r="QL41" s="86">
        <v>0</v>
      </c>
      <c r="QM41" s="86">
        <v>0</v>
      </c>
      <c r="QN41" s="86">
        <v>22</v>
      </c>
      <c r="QO41" s="86">
        <v>0</v>
      </c>
      <c r="QP41" s="86">
        <v>0</v>
      </c>
      <c r="QQ41" s="86">
        <v>16</v>
      </c>
      <c r="QR41" s="86">
        <v>0</v>
      </c>
      <c r="QS41" s="86">
        <v>0</v>
      </c>
      <c r="QT41" s="86">
        <v>0</v>
      </c>
      <c r="QU41" s="86">
        <v>0</v>
      </c>
      <c r="QV41" s="86">
        <v>0</v>
      </c>
      <c r="QW41" s="86">
        <v>16</v>
      </c>
      <c r="QX41" s="86">
        <v>15</v>
      </c>
      <c r="QY41" s="86">
        <v>0</v>
      </c>
      <c r="QZ41" s="86">
        <v>0</v>
      </c>
      <c r="RA41" s="86">
        <v>0</v>
      </c>
      <c r="RB41" s="86">
        <v>0</v>
      </c>
      <c r="RC41" s="86">
        <v>0</v>
      </c>
      <c r="RD41" s="86">
        <v>1</v>
      </c>
      <c r="RE41" s="86">
        <v>20</v>
      </c>
      <c r="RF41" s="86">
        <v>0</v>
      </c>
      <c r="RG41" s="86">
        <v>0</v>
      </c>
      <c r="RH41" s="86">
        <v>0</v>
      </c>
      <c r="RI41" s="86">
        <v>0</v>
      </c>
      <c r="RJ41" s="86">
        <v>0</v>
      </c>
      <c r="RK41" s="86">
        <v>0</v>
      </c>
      <c r="RL41" s="86">
        <v>20</v>
      </c>
      <c r="RM41" s="86">
        <v>0</v>
      </c>
      <c r="RN41" s="86">
        <v>0</v>
      </c>
      <c r="RO41" s="86">
        <v>0</v>
      </c>
      <c r="RP41" s="86">
        <v>0</v>
      </c>
      <c r="RQ41" s="86">
        <v>0</v>
      </c>
      <c r="RR41" s="86">
        <v>0</v>
      </c>
      <c r="RS41" s="86">
        <v>16</v>
      </c>
      <c r="RT41" s="86">
        <v>0</v>
      </c>
      <c r="RU41" s="86">
        <v>0</v>
      </c>
      <c r="RV41" s="86">
        <v>0</v>
      </c>
      <c r="RW41" s="86">
        <v>0</v>
      </c>
      <c r="RX41" s="86">
        <v>0</v>
      </c>
      <c r="RY41" s="86">
        <v>0</v>
      </c>
      <c r="RZ41" s="86">
        <v>21</v>
      </c>
      <c r="SA41" s="86">
        <v>0</v>
      </c>
      <c r="SB41" s="86">
        <v>0</v>
      </c>
      <c r="SC41" s="86">
        <v>0</v>
      </c>
      <c r="SD41" s="86">
        <v>8</v>
      </c>
      <c r="SE41" s="86">
        <v>0</v>
      </c>
      <c r="SF41" s="86">
        <v>3</v>
      </c>
      <c r="SG41" s="86">
        <v>14</v>
      </c>
      <c r="SH41" s="86">
        <v>0</v>
      </c>
      <c r="SI41" s="86">
        <v>0</v>
      </c>
      <c r="SJ41" s="86">
        <v>0</v>
      </c>
      <c r="SK41" s="86">
        <v>12</v>
      </c>
      <c r="SL41" s="86">
        <v>0</v>
      </c>
      <c r="SM41" s="86">
        <v>0</v>
      </c>
      <c r="SN41" s="86">
        <v>24</v>
      </c>
      <c r="SO41" s="86">
        <v>0</v>
      </c>
      <c r="SP41" s="86">
        <v>0</v>
      </c>
      <c r="SQ41" s="86">
        <v>0</v>
      </c>
      <c r="SR41" s="86">
        <v>4</v>
      </c>
      <c r="SS41" s="86">
        <v>0</v>
      </c>
      <c r="ST41" s="86">
        <v>0</v>
      </c>
      <c r="SU41" s="86">
        <v>21</v>
      </c>
      <c r="SV41" s="86">
        <v>0</v>
      </c>
      <c r="SW41" s="86">
        <v>0</v>
      </c>
      <c r="SX41" s="86">
        <v>0</v>
      </c>
      <c r="SY41" s="86">
        <v>8</v>
      </c>
      <c r="SZ41" s="86">
        <v>0</v>
      </c>
      <c r="TA41" s="86">
        <v>0</v>
      </c>
      <c r="TB41" s="86">
        <v>19</v>
      </c>
      <c r="TC41" s="86">
        <v>0</v>
      </c>
      <c r="TD41" s="86">
        <v>0</v>
      </c>
      <c r="TE41" s="86">
        <v>0</v>
      </c>
      <c r="TF41" s="86">
        <v>7</v>
      </c>
      <c r="TG41" s="86">
        <v>0</v>
      </c>
      <c r="TH41" s="86">
        <v>0</v>
      </c>
      <c r="TI41" s="86">
        <v>17</v>
      </c>
      <c r="TJ41" s="86">
        <v>0</v>
      </c>
      <c r="TK41" s="86">
        <v>0</v>
      </c>
      <c r="TL41" s="86">
        <v>0</v>
      </c>
      <c r="TM41" s="86">
        <v>12</v>
      </c>
      <c r="TN41" s="86">
        <v>0</v>
      </c>
      <c r="TO41" s="86">
        <v>0</v>
      </c>
      <c r="TP41" s="86">
        <v>17</v>
      </c>
      <c r="TQ41" s="86">
        <v>0</v>
      </c>
      <c r="TR41" s="86">
        <v>0</v>
      </c>
      <c r="TS41" s="86">
        <v>0</v>
      </c>
      <c r="TT41" s="86">
        <v>4</v>
      </c>
      <c r="TU41" s="86">
        <v>0</v>
      </c>
      <c r="TV41" s="86">
        <v>0</v>
      </c>
      <c r="TW41" s="86">
        <v>20</v>
      </c>
      <c r="TX41" s="86">
        <v>0</v>
      </c>
      <c r="TY41" s="86">
        <v>0</v>
      </c>
      <c r="TZ41" s="86">
        <v>0</v>
      </c>
      <c r="UA41" s="86">
        <v>6</v>
      </c>
      <c r="UB41" s="86">
        <v>0</v>
      </c>
      <c r="UC41" s="86">
        <v>0</v>
      </c>
      <c r="UD41" s="86">
        <v>9</v>
      </c>
      <c r="UE41" s="86">
        <v>0</v>
      </c>
      <c r="UF41" s="86">
        <v>0</v>
      </c>
      <c r="UG41" s="86">
        <v>0</v>
      </c>
      <c r="UH41" s="86">
        <v>337</v>
      </c>
      <c r="UI41" s="86">
        <v>553</v>
      </c>
      <c r="UJ41" s="86">
        <v>449</v>
      </c>
      <c r="UK41" s="86">
        <v>507</v>
      </c>
      <c r="UL41" s="86">
        <v>148</v>
      </c>
      <c r="UM41" s="86">
        <v>227</v>
      </c>
      <c r="UN41" s="86">
        <v>290</v>
      </c>
      <c r="UO41" s="86">
        <v>127</v>
      </c>
      <c r="UP41" s="86">
        <v>739</v>
      </c>
      <c r="UQ41" s="86">
        <v>642</v>
      </c>
      <c r="UR41" s="86">
        <v>666</v>
      </c>
      <c r="US41" s="86">
        <v>198</v>
      </c>
      <c r="UT41" s="86">
        <v>399</v>
      </c>
      <c r="UU41" s="86">
        <v>286</v>
      </c>
      <c r="UV41" s="86">
        <v>240</v>
      </c>
      <c r="UW41" s="86">
        <v>864</v>
      </c>
      <c r="UX41" s="86">
        <v>899</v>
      </c>
      <c r="UY41" s="86">
        <v>926</v>
      </c>
      <c r="UZ41" s="86">
        <v>227</v>
      </c>
      <c r="VA41" s="86">
        <v>371</v>
      </c>
      <c r="VB41" s="86">
        <v>365</v>
      </c>
      <c r="VC41" s="86">
        <v>174</v>
      </c>
      <c r="VD41" s="86">
        <v>678</v>
      </c>
      <c r="VE41" s="86">
        <v>647</v>
      </c>
      <c r="VF41" s="86">
        <v>754</v>
      </c>
      <c r="VG41" s="86">
        <v>209</v>
      </c>
      <c r="VH41" s="86">
        <v>232</v>
      </c>
      <c r="VI41" s="86">
        <v>358</v>
      </c>
    </row>
    <row r="42" spans="1:581" ht="15" customHeight="1" x14ac:dyDescent="0.2">
      <c r="A42" s="40" t="s">
        <v>6</v>
      </c>
      <c r="B42" s="40" t="s">
        <v>46</v>
      </c>
      <c r="C42" s="40" t="s">
        <v>54</v>
      </c>
      <c r="D42" s="40" t="s">
        <v>8</v>
      </c>
      <c r="E42" s="41" t="s">
        <v>47</v>
      </c>
      <c r="F42" s="40" t="s">
        <v>67</v>
      </c>
      <c r="G42" s="37">
        <v>24145</v>
      </c>
      <c r="H42" s="37">
        <v>26448</v>
      </c>
      <c r="I42" s="37">
        <v>28580</v>
      </c>
      <c r="J42" s="37">
        <v>28406</v>
      </c>
      <c r="K42" s="37">
        <v>28519</v>
      </c>
      <c r="L42" s="37">
        <v>27146</v>
      </c>
      <c r="M42" s="37">
        <v>24445</v>
      </c>
      <c r="N42" s="37">
        <v>23818</v>
      </c>
      <c r="O42" s="37">
        <v>26550</v>
      </c>
      <c r="P42" s="37">
        <v>24470</v>
      </c>
      <c r="Q42" s="37">
        <v>25337</v>
      </c>
      <c r="R42" s="37">
        <v>26673</v>
      </c>
      <c r="S42" s="37">
        <v>26877</v>
      </c>
      <c r="T42" s="37">
        <v>24207</v>
      </c>
      <c r="U42" s="37">
        <v>26195</v>
      </c>
      <c r="V42" s="37">
        <v>25297</v>
      </c>
      <c r="W42" s="37">
        <v>27086</v>
      </c>
      <c r="X42" s="37">
        <v>26252</v>
      </c>
      <c r="Y42" s="37">
        <v>29668</v>
      </c>
      <c r="Z42" s="37">
        <v>27445</v>
      </c>
      <c r="AA42" s="37">
        <v>25770</v>
      </c>
      <c r="AB42" s="37">
        <v>24966</v>
      </c>
      <c r="AC42" s="37">
        <v>26407</v>
      </c>
      <c r="AD42" s="37">
        <v>24547</v>
      </c>
      <c r="AE42" s="37">
        <v>25875</v>
      </c>
      <c r="AF42" s="37">
        <v>30153</v>
      </c>
      <c r="AG42" s="37">
        <v>29051</v>
      </c>
      <c r="AH42" s="37">
        <v>27691</v>
      </c>
      <c r="AI42" s="37">
        <v>26560</v>
      </c>
      <c r="AJ42" s="37">
        <v>26908</v>
      </c>
      <c r="AK42" s="37">
        <v>23309</v>
      </c>
      <c r="AL42" s="37">
        <v>21657</v>
      </c>
      <c r="AM42" s="37">
        <v>21664</v>
      </c>
      <c r="AN42" s="37">
        <v>16796</v>
      </c>
      <c r="AO42" s="37">
        <v>17191</v>
      </c>
      <c r="AP42" s="37">
        <v>16819</v>
      </c>
      <c r="AQ42" s="37">
        <v>16387</v>
      </c>
      <c r="AR42" s="37">
        <v>16205</v>
      </c>
      <c r="AS42" s="37">
        <v>17528</v>
      </c>
      <c r="AT42" s="37">
        <v>17297</v>
      </c>
      <c r="AU42" s="37">
        <v>14605</v>
      </c>
      <c r="AV42" s="37">
        <v>13106</v>
      </c>
      <c r="AW42" s="37">
        <v>14658</v>
      </c>
      <c r="AX42" s="37">
        <v>14059</v>
      </c>
      <c r="AY42" s="37">
        <v>14316</v>
      </c>
      <c r="AZ42" s="37">
        <v>14947</v>
      </c>
      <c r="BA42" s="37">
        <v>15862</v>
      </c>
      <c r="BB42" s="37">
        <v>14826</v>
      </c>
      <c r="BC42" s="37">
        <v>12719</v>
      </c>
      <c r="BD42" s="37">
        <v>13931</v>
      </c>
      <c r="BE42" s="37">
        <v>13749</v>
      </c>
      <c r="BF42" s="37">
        <v>15112</v>
      </c>
      <c r="BG42" s="37">
        <v>13929</v>
      </c>
      <c r="BH42" s="37">
        <v>16163</v>
      </c>
      <c r="BI42" s="37">
        <v>14331</v>
      </c>
      <c r="BJ42" s="37">
        <v>12756</v>
      </c>
      <c r="BK42" s="37">
        <v>13887</v>
      </c>
      <c r="BL42" s="37">
        <v>13119</v>
      </c>
      <c r="BM42" s="37">
        <v>13408</v>
      </c>
      <c r="BN42" s="37">
        <v>13904</v>
      </c>
      <c r="BO42" s="43">
        <v>15002</v>
      </c>
      <c r="BP42" s="43">
        <v>13375</v>
      </c>
      <c r="BQ42" s="43">
        <v>12584</v>
      </c>
      <c r="BR42" s="43">
        <v>12594</v>
      </c>
      <c r="BS42" s="43">
        <v>11696</v>
      </c>
      <c r="BT42" s="43">
        <v>10280</v>
      </c>
      <c r="BU42" s="43">
        <v>12729</v>
      </c>
      <c r="BV42" s="43">
        <v>13023</v>
      </c>
      <c r="BW42" s="43">
        <v>13596</v>
      </c>
      <c r="BX42" s="43">
        <v>8756</v>
      </c>
      <c r="BY42" s="43">
        <v>11798</v>
      </c>
      <c r="BZ42" s="43">
        <v>9251</v>
      </c>
      <c r="CA42" s="43">
        <v>8995</v>
      </c>
      <c r="CB42" s="43">
        <v>10614</v>
      </c>
      <c r="CC42" s="43">
        <v>13069</v>
      </c>
      <c r="CD42" s="43">
        <v>10117</v>
      </c>
      <c r="CE42" s="43">
        <v>6793</v>
      </c>
      <c r="CF42" s="43">
        <v>10191</v>
      </c>
      <c r="CG42" s="43">
        <v>8463</v>
      </c>
      <c r="CH42" s="43">
        <v>8127</v>
      </c>
      <c r="CI42" s="43">
        <v>8422</v>
      </c>
      <c r="CJ42" s="43">
        <v>8400</v>
      </c>
      <c r="CK42" s="43">
        <v>7326</v>
      </c>
      <c r="CL42" s="43">
        <v>5238</v>
      </c>
      <c r="CM42" s="43">
        <v>6480</v>
      </c>
      <c r="CN42" s="43">
        <v>6173</v>
      </c>
      <c r="CO42" s="43">
        <v>6241</v>
      </c>
      <c r="CP42" s="43">
        <v>9215</v>
      </c>
      <c r="CQ42" s="43">
        <v>4048</v>
      </c>
      <c r="CR42" s="43">
        <v>652</v>
      </c>
      <c r="CS42" s="43">
        <v>211</v>
      </c>
      <c r="CT42" s="43">
        <v>460</v>
      </c>
      <c r="CU42" s="43">
        <v>403</v>
      </c>
      <c r="CV42" s="43">
        <v>311</v>
      </c>
      <c r="CW42" s="43">
        <v>346</v>
      </c>
      <c r="CX42" s="43">
        <v>221</v>
      </c>
      <c r="CY42" s="43">
        <v>186</v>
      </c>
      <c r="CZ42" s="43">
        <v>599</v>
      </c>
      <c r="DA42" s="43">
        <v>272</v>
      </c>
      <c r="DB42" s="43">
        <v>362</v>
      </c>
      <c r="DC42" s="43">
        <v>228</v>
      </c>
      <c r="DD42" s="49">
        <v>118</v>
      </c>
      <c r="DE42" s="49">
        <v>0</v>
      </c>
      <c r="DF42" s="49">
        <v>0</v>
      </c>
      <c r="DG42" s="49">
        <v>0</v>
      </c>
      <c r="DH42" s="49">
        <v>0</v>
      </c>
      <c r="DI42" s="49">
        <v>0</v>
      </c>
      <c r="DJ42" s="49">
        <v>0</v>
      </c>
      <c r="DK42" s="49">
        <v>111</v>
      </c>
      <c r="DL42" s="49">
        <v>0</v>
      </c>
      <c r="DM42" s="49">
        <v>0</v>
      </c>
      <c r="DN42" s="49">
        <v>0</v>
      </c>
      <c r="DO42" s="49">
        <v>0</v>
      </c>
      <c r="DP42" s="49">
        <v>0</v>
      </c>
      <c r="DQ42" s="49">
        <v>193</v>
      </c>
      <c r="DR42" s="49">
        <v>124</v>
      </c>
      <c r="DS42" s="49">
        <v>0</v>
      </c>
      <c r="DT42" s="49">
        <v>87</v>
      </c>
      <c r="DU42" s="49">
        <v>0</v>
      </c>
      <c r="DV42" s="49">
        <v>0</v>
      </c>
      <c r="DW42" s="49">
        <v>0</v>
      </c>
      <c r="DX42" s="49">
        <v>14</v>
      </c>
      <c r="DY42" s="49">
        <v>512</v>
      </c>
      <c r="DZ42" s="49">
        <v>0</v>
      </c>
      <c r="EA42" s="49">
        <v>134</v>
      </c>
      <c r="EB42" s="49">
        <v>0</v>
      </c>
      <c r="EC42" s="49">
        <v>0</v>
      </c>
      <c r="ED42" s="49">
        <v>0</v>
      </c>
      <c r="EE42" s="49">
        <v>0</v>
      </c>
      <c r="EF42" s="49">
        <v>141</v>
      </c>
      <c r="EG42" s="49">
        <v>0</v>
      </c>
      <c r="EH42" s="49">
        <v>134</v>
      </c>
      <c r="EI42" s="49">
        <v>0</v>
      </c>
      <c r="EJ42" s="49">
        <v>0</v>
      </c>
      <c r="EK42" s="49">
        <v>0</v>
      </c>
      <c r="EL42" s="49">
        <v>0</v>
      </c>
      <c r="EM42" s="49">
        <v>119</v>
      </c>
      <c r="EN42" s="49">
        <v>0</v>
      </c>
      <c r="EO42" s="49">
        <v>246</v>
      </c>
      <c r="EP42" s="49">
        <v>0</v>
      </c>
      <c r="EQ42" s="49">
        <v>0</v>
      </c>
      <c r="ER42" s="49">
        <v>0</v>
      </c>
      <c r="ES42" s="49">
        <v>0</v>
      </c>
      <c r="ET42" s="49">
        <v>136</v>
      </c>
      <c r="EU42" s="49">
        <v>0</v>
      </c>
      <c r="EV42" s="49">
        <v>0</v>
      </c>
      <c r="EW42" s="49">
        <v>0</v>
      </c>
      <c r="EX42" s="49">
        <v>0</v>
      </c>
      <c r="EY42" s="49">
        <v>0</v>
      </c>
      <c r="EZ42" s="49">
        <v>0</v>
      </c>
      <c r="FA42" s="49">
        <v>130</v>
      </c>
      <c r="FB42" s="49">
        <v>0</v>
      </c>
      <c r="FC42" s="49">
        <v>0</v>
      </c>
      <c r="FD42" s="49">
        <v>0</v>
      </c>
      <c r="FE42" s="49">
        <v>0</v>
      </c>
      <c r="FF42" s="49">
        <v>0</v>
      </c>
      <c r="FG42" s="49">
        <v>0</v>
      </c>
      <c r="FH42" s="49">
        <v>69</v>
      </c>
      <c r="FI42" s="49">
        <v>0</v>
      </c>
      <c r="FJ42" s="49">
        <v>128</v>
      </c>
      <c r="FK42" s="49">
        <v>78</v>
      </c>
      <c r="FL42" s="49">
        <v>2</v>
      </c>
      <c r="FM42" s="49">
        <v>0</v>
      </c>
      <c r="FN42" s="49">
        <v>0</v>
      </c>
      <c r="FO42" s="49">
        <v>46</v>
      </c>
      <c r="FP42" s="49">
        <v>0</v>
      </c>
      <c r="FQ42" s="49">
        <v>64</v>
      </c>
      <c r="FR42" s="49">
        <v>0</v>
      </c>
      <c r="FS42" s="49">
        <v>0</v>
      </c>
      <c r="FT42" s="49">
        <v>0</v>
      </c>
      <c r="FU42" s="49">
        <v>0</v>
      </c>
      <c r="FV42" s="49">
        <v>94</v>
      </c>
      <c r="FW42" s="49">
        <v>0</v>
      </c>
      <c r="FX42" s="49">
        <v>318</v>
      </c>
      <c r="FY42" s="49">
        <v>0</v>
      </c>
      <c r="FZ42" s="49">
        <v>0</v>
      </c>
      <c r="GA42" s="49">
        <v>0</v>
      </c>
      <c r="GB42" s="49">
        <v>0</v>
      </c>
      <c r="GC42" s="49">
        <v>96</v>
      </c>
      <c r="GD42" s="49">
        <v>0</v>
      </c>
      <c r="GE42" s="49">
        <v>286</v>
      </c>
      <c r="GF42" s="49">
        <v>0</v>
      </c>
      <c r="GG42" s="49">
        <v>0</v>
      </c>
      <c r="GH42" s="49">
        <v>0</v>
      </c>
      <c r="GI42" s="49">
        <v>0</v>
      </c>
      <c r="GJ42" s="49">
        <v>120</v>
      </c>
      <c r="GK42" s="49">
        <v>0</v>
      </c>
      <c r="GL42" s="49">
        <v>0</v>
      </c>
      <c r="GM42" s="49">
        <v>0</v>
      </c>
      <c r="GN42" s="49">
        <v>0</v>
      </c>
      <c r="GO42" s="49">
        <v>0</v>
      </c>
      <c r="GP42" s="49">
        <v>0</v>
      </c>
      <c r="GQ42" s="49">
        <v>124</v>
      </c>
      <c r="GR42" s="49">
        <v>0</v>
      </c>
      <c r="GS42" s="49">
        <v>0</v>
      </c>
      <c r="GT42" s="49">
        <v>0</v>
      </c>
      <c r="GU42" s="49">
        <v>0</v>
      </c>
      <c r="GV42" s="49">
        <v>225</v>
      </c>
      <c r="GW42" s="49">
        <v>0</v>
      </c>
      <c r="GX42" s="49">
        <v>133</v>
      </c>
      <c r="GY42" s="49">
        <v>0</v>
      </c>
      <c r="GZ42" s="49">
        <v>0</v>
      </c>
      <c r="HA42" s="49">
        <v>0</v>
      </c>
      <c r="HB42" s="49">
        <v>0</v>
      </c>
      <c r="HC42" s="49">
        <v>0</v>
      </c>
      <c r="HD42" s="49">
        <v>0</v>
      </c>
      <c r="HE42" s="49">
        <v>133</v>
      </c>
      <c r="HF42" s="49">
        <v>0</v>
      </c>
      <c r="HG42" s="49">
        <v>0</v>
      </c>
      <c r="HH42" s="49">
        <v>0</v>
      </c>
      <c r="HI42" s="49">
        <v>0</v>
      </c>
      <c r="HJ42" s="49">
        <v>0</v>
      </c>
      <c r="HK42" s="49">
        <v>0</v>
      </c>
      <c r="HL42" s="49">
        <v>91</v>
      </c>
      <c r="HM42" s="49">
        <v>0</v>
      </c>
      <c r="HN42" s="49">
        <v>0</v>
      </c>
      <c r="HO42" s="49">
        <v>271</v>
      </c>
      <c r="HP42" s="49">
        <v>0</v>
      </c>
      <c r="HQ42" s="49">
        <v>0</v>
      </c>
      <c r="HR42" s="49">
        <v>0</v>
      </c>
      <c r="HS42" s="49">
        <v>90</v>
      </c>
      <c r="HT42" s="49">
        <v>0</v>
      </c>
      <c r="HU42" s="49">
        <v>0</v>
      </c>
      <c r="HV42" s="49">
        <v>0</v>
      </c>
      <c r="HW42" s="49">
        <v>0</v>
      </c>
      <c r="HX42" s="49">
        <v>0</v>
      </c>
      <c r="HY42" s="49">
        <v>0</v>
      </c>
      <c r="HZ42" s="49">
        <v>61</v>
      </c>
      <c r="IA42" s="49">
        <v>0</v>
      </c>
      <c r="IB42" s="49">
        <v>0</v>
      </c>
      <c r="IC42" s="49">
        <v>0</v>
      </c>
      <c r="ID42" s="49">
        <v>0</v>
      </c>
      <c r="IE42" s="49">
        <v>0</v>
      </c>
      <c r="IF42" s="49">
        <v>0</v>
      </c>
      <c r="IG42" s="49">
        <v>48</v>
      </c>
      <c r="IH42" s="49">
        <v>0</v>
      </c>
      <c r="II42" s="49">
        <v>0</v>
      </c>
      <c r="IJ42" s="49">
        <v>0</v>
      </c>
      <c r="IK42" s="49">
        <v>0</v>
      </c>
      <c r="IL42" s="49">
        <v>178</v>
      </c>
      <c r="IM42" s="49">
        <v>0</v>
      </c>
      <c r="IN42" s="49">
        <v>66</v>
      </c>
      <c r="IO42" s="49">
        <v>0</v>
      </c>
      <c r="IP42" s="49">
        <v>0</v>
      </c>
      <c r="IQ42" s="49">
        <v>0</v>
      </c>
      <c r="IR42" s="49">
        <v>2</v>
      </c>
      <c r="IS42" s="49">
        <v>0</v>
      </c>
      <c r="IT42" s="49">
        <v>0</v>
      </c>
      <c r="IU42" s="49">
        <v>36</v>
      </c>
      <c r="IV42" s="49">
        <v>0</v>
      </c>
      <c r="IW42" s="49">
        <v>0</v>
      </c>
      <c r="IX42" s="49">
        <v>0</v>
      </c>
      <c r="IY42" s="49">
        <v>0</v>
      </c>
      <c r="IZ42" s="49">
        <v>0</v>
      </c>
      <c r="JA42" s="49">
        <v>0</v>
      </c>
      <c r="JB42" s="49">
        <v>35</v>
      </c>
      <c r="JC42" s="49">
        <v>0</v>
      </c>
      <c r="JD42" s="49">
        <v>0</v>
      </c>
      <c r="JE42" s="49">
        <v>0</v>
      </c>
      <c r="JF42" s="49">
        <v>0</v>
      </c>
      <c r="JG42" s="49">
        <v>0</v>
      </c>
      <c r="JH42" s="49">
        <v>0</v>
      </c>
      <c r="JI42" s="49">
        <v>28</v>
      </c>
      <c r="JJ42" s="49">
        <v>0</v>
      </c>
      <c r="JK42" s="49">
        <v>0</v>
      </c>
      <c r="JL42" s="49">
        <v>0</v>
      </c>
      <c r="JM42" s="49">
        <v>0</v>
      </c>
      <c r="JN42" s="49">
        <v>0</v>
      </c>
      <c r="JO42" s="49">
        <v>0</v>
      </c>
      <c r="JP42" s="49">
        <v>36</v>
      </c>
      <c r="JQ42" s="49">
        <v>0</v>
      </c>
      <c r="JR42" s="49">
        <v>0</v>
      </c>
      <c r="JS42" s="49">
        <v>0</v>
      </c>
      <c r="JT42" s="49">
        <v>0</v>
      </c>
      <c r="JU42" s="49">
        <v>0</v>
      </c>
      <c r="JV42" s="49">
        <v>1</v>
      </c>
      <c r="JW42" s="49">
        <v>0</v>
      </c>
      <c r="JX42" s="49">
        <v>0</v>
      </c>
      <c r="JY42" s="49">
        <v>0</v>
      </c>
      <c r="JZ42" s="49">
        <v>0</v>
      </c>
      <c r="KA42" s="49">
        <v>0</v>
      </c>
      <c r="KB42" s="49">
        <v>0</v>
      </c>
      <c r="KC42" s="49">
        <v>0</v>
      </c>
      <c r="KD42" s="49">
        <v>0</v>
      </c>
      <c r="KE42" s="49">
        <v>0</v>
      </c>
      <c r="KF42" s="49">
        <v>0</v>
      </c>
      <c r="KG42" s="49">
        <v>0</v>
      </c>
      <c r="KH42" s="49">
        <v>0</v>
      </c>
      <c r="KI42" s="49">
        <v>0</v>
      </c>
      <c r="KJ42" s="49">
        <v>0</v>
      </c>
      <c r="KK42" s="49">
        <v>0</v>
      </c>
      <c r="KL42" s="49">
        <v>0</v>
      </c>
      <c r="KM42" s="49">
        <v>0</v>
      </c>
      <c r="KN42" s="49">
        <v>0</v>
      </c>
      <c r="KO42" s="49">
        <v>0</v>
      </c>
      <c r="KP42" s="49">
        <v>0</v>
      </c>
      <c r="KQ42" s="49">
        <v>0</v>
      </c>
      <c r="KR42" s="49">
        <v>0</v>
      </c>
      <c r="KS42" s="49">
        <v>0</v>
      </c>
      <c r="KT42" s="49">
        <v>0</v>
      </c>
      <c r="KU42" s="49">
        <v>0</v>
      </c>
      <c r="KV42" s="49">
        <v>1</v>
      </c>
      <c r="KW42" s="49">
        <v>0</v>
      </c>
      <c r="KX42" s="49">
        <v>1</v>
      </c>
      <c r="KY42" s="49">
        <v>0</v>
      </c>
      <c r="KZ42" s="49">
        <v>0</v>
      </c>
      <c r="LA42" s="49">
        <v>0</v>
      </c>
      <c r="LB42" s="49">
        <v>0</v>
      </c>
      <c r="LC42" s="49">
        <v>0</v>
      </c>
      <c r="LD42" s="49">
        <v>0</v>
      </c>
      <c r="LE42" s="49">
        <v>0</v>
      </c>
      <c r="LF42" s="49">
        <v>0</v>
      </c>
      <c r="LG42" s="49">
        <v>0</v>
      </c>
      <c r="LH42" s="49">
        <v>0</v>
      </c>
      <c r="LI42" s="49">
        <v>0</v>
      </c>
      <c r="LJ42" s="49">
        <v>0</v>
      </c>
      <c r="LK42" s="49">
        <v>0</v>
      </c>
      <c r="LL42" s="49">
        <v>0</v>
      </c>
      <c r="LM42" s="49">
        <v>0</v>
      </c>
      <c r="LN42" s="49">
        <v>0</v>
      </c>
      <c r="LO42" s="49">
        <v>0</v>
      </c>
      <c r="LP42" s="49">
        <v>0</v>
      </c>
      <c r="LQ42" s="49">
        <v>0</v>
      </c>
      <c r="LR42" s="49">
        <v>1</v>
      </c>
      <c r="LS42" s="49">
        <v>0</v>
      </c>
      <c r="LT42" s="49">
        <v>0</v>
      </c>
      <c r="LU42" s="49">
        <v>0</v>
      </c>
      <c r="LV42" s="49">
        <v>0</v>
      </c>
      <c r="LW42" s="49">
        <v>0</v>
      </c>
      <c r="LX42" s="49">
        <v>0</v>
      </c>
      <c r="LY42" s="49">
        <v>0</v>
      </c>
      <c r="LZ42" s="49">
        <v>0</v>
      </c>
      <c r="MA42" s="49">
        <v>0</v>
      </c>
      <c r="MB42" s="49">
        <v>0</v>
      </c>
      <c r="MC42" s="49">
        <v>0</v>
      </c>
      <c r="MD42" s="49">
        <v>0</v>
      </c>
      <c r="ME42" s="49">
        <v>0</v>
      </c>
      <c r="MF42" s="49">
        <v>0</v>
      </c>
      <c r="MG42" s="49">
        <v>0</v>
      </c>
      <c r="MH42" s="49">
        <v>2</v>
      </c>
      <c r="MI42" s="49">
        <v>0</v>
      </c>
      <c r="MJ42" s="49">
        <v>0</v>
      </c>
      <c r="MK42" s="49">
        <v>0</v>
      </c>
      <c r="ML42" s="49">
        <v>0</v>
      </c>
      <c r="MM42" s="49">
        <v>0</v>
      </c>
      <c r="MN42" s="49">
        <v>0</v>
      </c>
      <c r="MO42" s="49">
        <v>0</v>
      </c>
      <c r="MP42" s="49">
        <v>0</v>
      </c>
      <c r="MQ42" s="49">
        <v>0</v>
      </c>
      <c r="MR42" s="49">
        <v>0</v>
      </c>
      <c r="MS42" s="49">
        <v>0</v>
      </c>
      <c r="MT42" s="49">
        <v>0</v>
      </c>
      <c r="MU42" s="49">
        <v>0</v>
      </c>
      <c r="MV42" s="49">
        <v>8</v>
      </c>
      <c r="MW42" s="49">
        <v>0</v>
      </c>
      <c r="MX42" s="49">
        <v>0</v>
      </c>
      <c r="MY42" s="49">
        <v>0</v>
      </c>
      <c r="MZ42" s="49">
        <v>0</v>
      </c>
      <c r="NA42" s="49">
        <v>0</v>
      </c>
      <c r="NB42" s="49">
        <v>0</v>
      </c>
      <c r="NC42" s="49">
        <v>0</v>
      </c>
      <c r="ND42" s="49">
        <v>0</v>
      </c>
      <c r="NE42" s="49">
        <v>0</v>
      </c>
      <c r="NF42" s="49">
        <v>0</v>
      </c>
      <c r="NG42" s="49">
        <v>0</v>
      </c>
      <c r="NH42" s="49">
        <v>0</v>
      </c>
      <c r="NI42" s="49">
        <v>0</v>
      </c>
      <c r="NJ42" s="49">
        <v>0</v>
      </c>
      <c r="NK42" s="49">
        <v>0</v>
      </c>
      <c r="NL42" s="49">
        <v>0</v>
      </c>
      <c r="NM42" s="49">
        <v>0</v>
      </c>
      <c r="NN42" s="49">
        <v>0</v>
      </c>
      <c r="NO42" s="49">
        <v>0</v>
      </c>
      <c r="NP42" s="49">
        <v>0</v>
      </c>
      <c r="NQ42" s="49">
        <v>0</v>
      </c>
      <c r="NR42" s="49">
        <v>0</v>
      </c>
      <c r="NS42" s="49">
        <v>0</v>
      </c>
      <c r="NT42" s="49">
        <v>0</v>
      </c>
      <c r="NU42" s="49">
        <v>0</v>
      </c>
      <c r="NV42" s="49">
        <v>0</v>
      </c>
      <c r="NW42" s="49">
        <v>0</v>
      </c>
      <c r="NX42" s="49">
        <v>0</v>
      </c>
      <c r="NY42" s="49">
        <v>0</v>
      </c>
      <c r="NZ42" s="49">
        <v>0</v>
      </c>
      <c r="OA42" s="49">
        <v>0</v>
      </c>
      <c r="OB42" s="49">
        <v>0</v>
      </c>
      <c r="OC42" s="49">
        <v>0</v>
      </c>
      <c r="OD42" s="49">
        <v>0</v>
      </c>
      <c r="OE42" s="49">
        <v>0</v>
      </c>
      <c r="OF42" s="49">
        <v>0</v>
      </c>
      <c r="OG42" s="49">
        <v>0</v>
      </c>
      <c r="OH42" s="49">
        <v>0</v>
      </c>
      <c r="OI42" s="49">
        <v>0</v>
      </c>
      <c r="OJ42" s="49">
        <v>0</v>
      </c>
      <c r="OK42" s="49">
        <v>0</v>
      </c>
      <c r="OL42" s="49">
        <v>0</v>
      </c>
      <c r="OM42" s="49">
        <v>0</v>
      </c>
      <c r="ON42" s="49">
        <v>0</v>
      </c>
      <c r="OO42" s="49">
        <v>0</v>
      </c>
      <c r="OP42" s="49">
        <v>0</v>
      </c>
      <c r="OQ42" s="49">
        <v>2</v>
      </c>
      <c r="OR42" s="49">
        <v>1</v>
      </c>
      <c r="OS42" s="49">
        <v>0</v>
      </c>
      <c r="OT42" s="49">
        <v>2</v>
      </c>
      <c r="OU42" s="49">
        <v>0</v>
      </c>
      <c r="OV42" s="49">
        <v>0</v>
      </c>
      <c r="OW42" s="49">
        <v>0</v>
      </c>
      <c r="OX42" s="49">
        <v>0</v>
      </c>
      <c r="OY42" s="49">
        <v>0</v>
      </c>
      <c r="OZ42" s="49">
        <v>0</v>
      </c>
      <c r="PA42" s="49">
        <v>2</v>
      </c>
      <c r="PB42" s="49">
        <v>0</v>
      </c>
      <c r="PC42" s="49">
        <v>0</v>
      </c>
      <c r="PD42" s="49">
        <v>0</v>
      </c>
      <c r="PE42" s="49">
        <v>12</v>
      </c>
      <c r="PF42" s="49">
        <v>0</v>
      </c>
      <c r="PG42" s="49">
        <v>0</v>
      </c>
      <c r="PH42" s="49">
        <v>2</v>
      </c>
      <c r="PI42" s="49">
        <v>0</v>
      </c>
      <c r="PJ42" s="49">
        <v>0</v>
      </c>
      <c r="PK42" s="49">
        <v>0</v>
      </c>
      <c r="PL42" s="49">
        <v>0</v>
      </c>
      <c r="PM42" s="49">
        <v>0</v>
      </c>
      <c r="PN42" s="49">
        <v>0</v>
      </c>
      <c r="PO42" s="49">
        <v>0</v>
      </c>
      <c r="PP42" s="49">
        <v>0</v>
      </c>
      <c r="PQ42" s="49">
        <v>0</v>
      </c>
      <c r="PR42" s="49">
        <v>0</v>
      </c>
      <c r="PS42" s="49">
        <v>3</v>
      </c>
      <c r="PT42" s="49">
        <v>0</v>
      </c>
      <c r="PU42" s="49">
        <v>1</v>
      </c>
      <c r="PV42" s="49">
        <v>4</v>
      </c>
      <c r="PW42" s="85">
        <v>0</v>
      </c>
      <c r="PX42" s="86">
        <v>0</v>
      </c>
      <c r="PY42" s="86">
        <v>0</v>
      </c>
      <c r="PZ42" s="86">
        <v>1</v>
      </c>
      <c r="QA42" s="86">
        <v>0</v>
      </c>
      <c r="QB42" s="86">
        <v>0</v>
      </c>
      <c r="QC42" s="86">
        <v>3</v>
      </c>
      <c r="QD42" s="86">
        <v>0</v>
      </c>
      <c r="QE42" s="86">
        <v>0</v>
      </c>
      <c r="QF42" s="86">
        <v>0</v>
      </c>
      <c r="QG42" s="86">
        <v>4</v>
      </c>
      <c r="QH42" s="86">
        <v>0</v>
      </c>
      <c r="QI42" s="86">
        <v>0</v>
      </c>
      <c r="QJ42" s="86">
        <v>9</v>
      </c>
      <c r="QK42" s="86">
        <v>0</v>
      </c>
      <c r="QL42" s="86">
        <v>0</v>
      </c>
      <c r="QM42" s="86">
        <v>0</v>
      </c>
      <c r="QN42" s="86">
        <v>11</v>
      </c>
      <c r="QO42" s="86">
        <v>0</v>
      </c>
      <c r="QP42" s="86">
        <v>0</v>
      </c>
      <c r="QQ42" s="86">
        <v>8</v>
      </c>
      <c r="QR42" s="86">
        <v>0</v>
      </c>
      <c r="QS42" s="86">
        <v>0</v>
      </c>
      <c r="QT42" s="86">
        <v>0</v>
      </c>
      <c r="QU42" s="86">
        <v>0</v>
      </c>
      <c r="QV42" s="86">
        <v>0</v>
      </c>
      <c r="QW42" s="86">
        <v>0</v>
      </c>
      <c r="QX42" s="86">
        <v>3</v>
      </c>
      <c r="QY42" s="86">
        <v>0</v>
      </c>
      <c r="QZ42" s="86">
        <v>0</v>
      </c>
      <c r="RA42" s="86">
        <v>2</v>
      </c>
      <c r="RB42" s="86">
        <v>0</v>
      </c>
      <c r="RC42" s="86">
        <v>0</v>
      </c>
      <c r="RD42" s="86">
        <v>0</v>
      </c>
      <c r="RE42" s="86">
        <v>8</v>
      </c>
      <c r="RF42" s="86">
        <v>0</v>
      </c>
      <c r="RG42" s="86">
        <v>0</v>
      </c>
      <c r="RH42" s="86">
        <v>0</v>
      </c>
      <c r="RI42" s="86">
        <v>0</v>
      </c>
      <c r="RJ42" s="86">
        <v>0</v>
      </c>
      <c r="RK42" s="86">
        <v>3</v>
      </c>
      <c r="RL42" s="86">
        <v>12</v>
      </c>
      <c r="RM42" s="86">
        <v>2</v>
      </c>
      <c r="RN42" s="86">
        <v>0</v>
      </c>
      <c r="RO42" s="86">
        <v>0</v>
      </c>
      <c r="RP42" s="86">
        <v>0</v>
      </c>
      <c r="RQ42" s="86">
        <v>0</v>
      </c>
      <c r="RR42" s="86">
        <v>0</v>
      </c>
      <c r="RS42" s="86">
        <v>22</v>
      </c>
      <c r="RT42" s="86">
        <v>0</v>
      </c>
      <c r="RU42" s="86">
        <v>0</v>
      </c>
      <c r="RV42" s="86">
        <v>0</v>
      </c>
      <c r="RW42" s="86">
        <v>0</v>
      </c>
      <c r="RX42" s="86">
        <v>0</v>
      </c>
      <c r="RY42" s="86">
        <v>0</v>
      </c>
      <c r="RZ42" s="86">
        <v>16</v>
      </c>
      <c r="SA42" s="86">
        <v>0</v>
      </c>
      <c r="SB42" s="86">
        <v>2</v>
      </c>
      <c r="SC42" s="86">
        <v>0</v>
      </c>
      <c r="SD42" s="86">
        <v>27</v>
      </c>
      <c r="SE42" s="86">
        <v>0</v>
      </c>
      <c r="SF42" s="86">
        <v>0</v>
      </c>
      <c r="SG42" s="86">
        <v>8</v>
      </c>
      <c r="SH42" s="86">
        <v>0</v>
      </c>
      <c r="SI42" s="86">
        <v>0</v>
      </c>
      <c r="SJ42" s="86">
        <v>0</v>
      </c>
      <c r="SK42" s="86">
        <v>20</v>
      </c>
      <c r="SL42" s="86">
        <v>0</v>
      </c>
      <c r="SM42" s="86">
        <v>0</v>
      </c>
      <c r="SN42" s="86">
        <v>12</v>
      </c>
      <c r="SO42" s="86">
        <v>0</v>
      </c>
      <c r="SP42" s="86">
        <v>0</v>
      </c>
      <c r="SQ42" s="86">
        <v>1</v>
      </c>
      <c r="SR42" s="86">
        <v>19</v>
      </c>
      <c r="SS42" s="86">
        <v>0</v>
      </c>
      <c r="ST42" s="86">
        <v>0</v>
      </c>
      <c r="SU42" s="86">
        <v>11</v>
      </c>
      <c r="SV42" s="86">
        <v>0</v>
      </c>
      <c r="SW42" s="86">
        <v>0</v>
      </c>
      <c r="SX42" s="86">
        <v>0</v>
      </c>
      <c r="SY42" s="86">
        <v>26</v>
      </c>
      <c r="SZ42" s="86">
        <v>0</v>
      </c>
      <c r="TA42" s="86">
        <v>6</v>
      </c>
      <c r="TB42" s="86">
        <v>18</v>
      </c>
      <c r="TC42" s="86">
        <v>0</v>
      </c>
      <c r="TD42" s="86">
        <v>0</v>
      </c>
      <c r="TE42" s="86">
        <v>0</v>
      </c>
      <c r="TF42" s="86">
        <v>15</v>
      </c>
      <c r="TG42" s="86">
        <v>0</v>
      </c>
      <c r="TH42" s="86">
        <v>0</v>
      </c>
      <c r="TI42" s="86">
        <v>11</v>
      </c>
      <c r="TJ42" s="86">
        <v>0</v>
      </c>
      <c r="TK42" s="86">
        <v>0</v>
      </c>
      <c r="TL42" s="86">
        <v>0</v>
      </c>
      <c r="TM42" s="86">
        <v>25</v>
      </c>
      <c r="TN42" s="86">
        <v>0</v>
      </c>
      <c r="TO42" s="86">
        <v>0</v>
      </c>
      <c r="TP42" s="86">
        <v>17</v>
      </c>
      <c r="TQ42" s="86">
        <v>0</v>
      </c>
      <c r="TR42" s="86">
        <v>0</v>
      </c>
      <c r="TS42" s="86">
        <v>0</v>
      </c>
      <c r="TT42" s="86">
        <v>30</v>
      </c>
      <c r="TU42" s="86">
        <v>0</v>
      </c>
      <c r="TV42" s="86">
        <v>0</v>
      </c>
      <c r="TW42" s="86">
        <v>6</v>
      </c>
      <c r="TX42" s="86">
        <v>0</v>
      </c>
      <c r="TY42" s="86">
        <v>0</v>
      </c>
      <c r="TZ42" s="86">
        <v>2</v>
      </c>
      <c r="UA42" s="86">
        <v>48</v>
      </c>
      <c r="UB42" s="86">
        <v>5</v>
      </c>
      <c r="UC42" s="86">
        <v>4</v>
      </c>
      <c r="UD42" s="86">
        <v>17</v>
      </c>
      <c r="UE42" s="86">
        <v>0</v>
      </c>
      <c r="UF42" s="86">
        <v>0</v>
      </c>
      <c r="UG42" s="86">
        <v>0</v>
      </c>
      <c r="UH42" s="86">
        <v>27</v>
      </c>
      <c r="UI42" s="86">
        <v>35</v>
      </c>
      <c r="UJ42" s="86">
        <v>98</v>
      </c>
      <c r="UK42" s="86">
        <v>46</v>
      </c>
      <c r="UL42" s="86">
        <v>55</v>
      </c>
      <c r="UM42" s="86">
        <v>10</v>
      </c>
      <c r="UN42" s="86">
        <v>48</v>
      </c>
      <c r="UO42" s="86">
        <v>71</v>
      </c>
      <c r="UP42" s="86">
        <v>22</v>
      </c>
      <c r="UQ42" s="86">
        <v>190</v>
      </c>
      <c r="UR42" s="86">
        <v>81</v>
      </c>
      <c r="US42" s="86">
        <v>92</v>
      </c>
      <c r="UT42" s="86">
        <v>19</v>
      </c>
      <c r="UU42" s="86">
        <v>74</v>
      </c>
      <c r="UV42" s="86">
        <v>121</v>
      </c>
      <c r="UW42" s="86">
        <v>36</v>
      </c>
      <c r="UX42" s="86">
        <v>204</v>
      </c>
      <c r="UY42" s="86">
        <v>205</v>
      </c>
      <c r="UZ42" s="86">
        <v>129</v>
      </c>
      <c r="VA42" s="86">
        <v>11</v>
      </c>
      <c r="VB42" s="86">
        <v>159</v>
      </c>
      <c r="VC42" s="86">
        <v>180</v>
      </c>
      <c r="VD42" s="86">
        <v>124</v>
      </c>
      <c r="VE42" s="86">
        <v>484</v>
      </c>
      <c r="VF42" s="86">
        <v>390</v>
      </c>
      <c r="VG42" s="86">
        <v>267</v>
      </c>
      <c r="VH42" s="86">
        <v>23</v>
      </c>
      <c r="VI42" s="86">
        <v>244</v>
      </c>
    </row>
    <row r="43" spans="1:581" ht="15" customHeight="1" x14ac:dyDescent="0.2">
      <c r="A43" s="40" t="s">
        <v>6</v>
      </c>
      <c r="B43" s="40" t="s">
        <v>46</v>
      </c>
      <c r="C43" s="40" t="s">
        <v>54</v>
      </c>
      <c r="D43" s="40" t="s">
        <v>8</v>
      </c>
      <c r="E43" s="41" t="s">
        <v>51</v>
      </c>
      <c r="F43" s="40" t="s">
        <v>68</v>
      </c>
      <c r="G43" s="37">
        <v>2457</v>
      </c>
      <c r="H43" s="37">
        <v>2746</v>
      </c>
      <c r="I43" s="37">
        <v>2165</v>
      </c>
      <c r="J43" s="37">
        <v>2110</v>
      </c>
      <c r="K43" s="37">
        <v>1851</v>
      </c>
      <c r="L43" s="37">
        <v>2133</v>
      </c>
      <c r="M43" s="37">
        <v>1949</v>
      </c>
      <c r="N43" s="37">
        <v>2821</v>
      </c>
      <c r="O43" s="37">
        <v>2738</v>
      </c>
      <c r="P43" s="37">
        <v>2581</v>
      </c>
      <c r="Q43" s="37">
        <v>2140</v>
      </c>
      <c r="R43" s="37">
        <v>2077</v>
      </c>
      <c r="S43" s="37">
        <v>2221</v>
      </c>
      <c r="T43" s="37">
        <v>2177</v>
      </c>
      <c r="U43" s="37">
        <v>2372</v>
      </c>
      <c r="V43" s="37">
        <v>3456</v>
      </c>
      <c r="W43" s="37">
        <v>2845</v>
      </c>
      <c r="X43" s="37">
        <v>3283</v>
      </c>
      <c r="Y43" s="37">
        <v>3388</v>
      </c>
      <c r="Z43" s="37">
        <v>3641</v>
      </c>
      <c r="AA43" s="37">
        <v>3462</v>
      </c>
      <c r="AB43" s="37">
        <v>3683</v>
      </c>
      <c r="AC43" s="37">
        <v>4451</v>
      </c>
      <c r="AD43" s="37">
        <v>3955</v>
      </c>
      <c r="AE43" s="37">
        <v>3432</v>
      </c>
      <c r="AF43" s="37">
        <v>3220</v>
      </c>
      <c r="AG43" s="37">
        <v>2771</v>
      </c>
      <c r="AH43" s="37">
        <v>1383</v>
      </c>
      <c r="AI43" s="37">
        <v>2706</v>
      </c>
      <c r="AJ43" s="37">
        <v>2783</v>
      </c>
      <c r="AK43" s="37">
        <v>1891</v>
      </c>
      <c r="AL43" s="37">
        <v>1626</v>
      </c>
      <c r="AM43" s="37">
        <v>1652</v>
      </c>
      <c r="AN43" s="37">
        <v>2091</v>
      </c>
      <c r="AO43" s="37">
        <v>1083</v>
      </c>
      <c r="AP43" s="37">
        <v>1893</v>
      </c>
      <c r="AQ43" s="37">
        <v>2008</v>
      </c>
      <c r="AR43" s="37">
        <v>1966</v>
      </c>
      <c r="AS43" s="37">
        <v>1414</v>
      </c>
      <c r="AT43" s="37">
        <v>1827</v>
      </c>
      <c r="AU43" s="37">
        <v>2218</v>
      </c>
      <c r="AV43" s="37">
        <v>1236</v>
      </c>
      <c r="AW43" s="37">
        <v>1920</v>
      </c>
      <c r="AX43" s="37">
        <v>1895</v>
      </c>
      <c r="AY43" s="37">
        <v>2077</v>
      </c>
      <c r="AZ43" s="37">
        <v>1775</v>
      </c>
      <c r="BA43" s="37">
        <v>1626</v>
      </c>
      <c r="BB43" s="37">
        <v>1654</v>
      </c>
      <c r="BC43" s="37">
        <v>623</v>
      </c>
      <c r="BD43" s="37">
        <v>1727</v>
      </c>
      <c r="BE43" s="37">
        <v>1696</v>
      </c>
      <c r="BF43" s="37">
        <v>1571</v>
      </c>
      <c r="BG43" s="37">
        <v>1871</v>
      </c>
      <c r="BH43" s="37">
        <v>1926</v>
      </c>
      <c r="BI43" s="37">
        <v>1492</v>
      </c>
      <c r="BJ43" s="37">
        <v>683</v>
      </c>
      <c r="BK43" s="37">
        <v>1766</v>
      </c>
      <c r="BL43" s="37">
        <v>1954</v>
      </c>
      <c r="BM43" s="37">
        <v>1758</v>
      </c>
      <c r="BN43" s="37">
        <v>1304</v>
      </c>
      <c r="BO43" s="43">
        <v>1317</v>
      </c>
      <c r="BP43" s="43">
        <v>1414</v>
      </c>
      <c r="BQ43" s="43">
        <v>554</v>
      </c>
      <c r="BR43" s="43">
        <v>1955</v>
      </c>
      <c r="BS43" s="43">
        <v>1788</v>
      </c>
      <c r="BT43" s="43">
        <v>1396</v>
      </c>
      <c r="BU43" s="43">
        <v>1193</v>
      </c>
      <c r="BV43" s="43">
        <v>1268</v>
      </c>
      <c r="BW43" s="43">
        <v>1175</v>
      </c>
      <c r="BX43" s="43">
        <v>923</v>
      </c>
      <c r="BY43" s="43">
        <v>1341</v>
      </c>
      <c r="BZ43" s="43">
        <v>1269</v>
      </c>
      <c r="CA43" s="43">
        <v>1384</v>
      </c>
      <c r="CB43" s="43">
        <v>836</v>
      </c>
      <c r="CC43" s="43">
        <v>680</v>
      </c>
      <c r="CD43" s="43">
        <v>952</v>
      </c>
      <c r="CE43" s="43">
        <v>677</v>
      </c>
      <c r="CF43" s="43">
        <v>151</v>
      </c>
      <c r="CG43" s="43">
        <v>49</v>
      </c>
      <c r="CH43" s="43">
        <v>70</v>
      </c>
      <c r="CI43" s="43">
        <v>19</v>
      </c>
      <c r="CJ43" s="43">
        <v>7</v>
      </c>
      <c r="CK43" s="43">
        <v>2</v>
      </c>
      <c r="CL43" s="43">
        <v>0</v>
      </c>
      <c r="CM43" s="43">
        <v>0</v>
      </c>
      <c r="CN43" s="43">
        <v>0</v>
      </c>
      <c r="CO43" s="43">
        <v>1</v>
      </c>
      <c r="CP43" s="43">
        <v>1</v>
      </c>
      <c r="CQ43" s="43">
        <v>0</v>
      </c>
      <c r="CR43" s="43">
        <v>0</v>
      </c>
      <c r="CS43" s="43">
        <v>3</v>
      </c>
      <c r="CT43" s="43">
        <v>0</v>
      </c>
      <c r="CU43" s="43">
        <v>0</v>
      </c>
      <c r="CV43" s="43">
        <v>0</v>
      </c>
      <c r="CW43" s="43">
        <v>0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9">
        <v>0</v>
      </c>
      <c r="DE43" s="49">
        <v>0</v>
      </c>
      <c r="DF43" s="49">
        <v>0</v>
      </c>
      <c r="DG43" s="49">
        <v>0</v>
      </c>
      <c r="DH43" s="49">
        <v>0</v>
      </c>
      <c r="DI43" s="49">
        <v>0</v>
      </c>
      <c r="DJ43" s="49">
        <v>59</v>
      </c>
      <c r="DK43" s="49">
        <v>0</v>
      </c>
      <c r="DL43" s="49">
        <v>0</v>
      </c>
      <c r="DM43" s="49">
        <v>0</v>
      </c>
      <c r="DN43" s="49">
        <v>0</v>
      </c>
      <c r="DO43" s="49">
        <v>0</v>
      </c>
      <c r="DP43" s="49">
        <v>0</v>
      </c>
      <c r="DQ43" s="49">
        <v>0</v>
      </c>
      <c r="DR43" s="49">
        <v>0</v>
      </c>
      <c r="DS43" s="49">
        <v>0</v>
      </c>
      <c r="DT43" s="49">
        <v>0</v>
      </c>
      <c r="DU43" s="49">
        <v>0</v>
      </c>
      <c r="DV43" s="49">
        <v>0</v>
      </c>
      <c r="DW43" s="49">
        <v>0</v>
      </c>
      <c r="DX43" s="49">
        <v>0</v>
      </c>
      <c r="DY43" s="49">
        <v>0</v>
      </c>
      <c r="DZ43" s="49">
        <v>0</v>
      </c>
      <c r="EA43" s="49">
        <v>0</v>
      </c>
      <c r="EB43" s="49">
        <v>0</v>
      </c>
      <c r="EC43" s="49">
        <v>0</v>
      </c>
      <c r="ED43" s="49">
        <v>0</v>
      </c>
      <c r="EE43" s="49">
        <v>0</v>
      </c>
      <c r="EF43" s="49">
        <v>0</v>
      </c>
      <c r="EG43" s="49">
        <v>0</v>
      </c>
      <c r="EH43" s="49">
        <v>0</v>
      </c>
      <c r="EI43" s="49">
        <v>0</v>
      </c>
      <c r="EJ43" s="49">
        <v>0</v>
      </c>
      <c r="EK43" s="49">
        <v>0</v>
      </c>
      <c r="EL43" s="49">
        <v>0</v>
      </c>
      <c r="EM43" s="49">
        <v>0</v>
      </c>
      <c r="EN43" s="49">
        <v>0</v>
      </c>
      <c r="EO43" s="49">
        <v>0</v>
      </c>
      <c r="EP43" s="49">
        <v>0</v>
      </c>
      <c r="EQ43" s="49">
        <v>0</v>
      </c>
      <c r="ER43" s="49">
        <v>0</v>
      </c>
      <c r="ES43" s="49">
        <v>0</v>
      </c>
      <c r="ET43" s="49">
        <v>0</v>
      </c>
      <c r="EU43" s="49">
        <v>0</v>
      </c>
      <c r="EV43" s="49">
        <v>0</v>
      </c>
      <c r="EW43" s="49">
        <v>0</v>
      </c>
      <c r="EX43" s="49">
        <v>0</v>
      </c>
      <c r="EY43" s="49">
        <v>0</v>
      </c>
      <c r="EZ43" s="49">
        <v>0</v>
      </c>
      <c r="FA43" s="49">
        <v>0</v>
      </c>
      <c r="FB43" s="49">
        <v>0</v>
      </c>
      <c r="FC43" s="49">
        <v>0</v>
      </c>
      <c r="FD43" s="49">
        <v>0</v>
      </c>
      <c r="FE43" s="49">
        <v>0</v>
      </c>
      <c r="FF43" s="49">
        <v>0</v>
      </c>
      <c r="FG43" s="49">
        <v>0</v>
      </c>
      <c r="FH43" s="49">
        <v>0</v>
      </c>
      <c r="FI43" s="49">
        <v>0</v>
      </c>
      <c r="FJ43" s="49">
        <v>0</v>
      </c>
      <c r="FK43" s="49">
        <v>0</v>
      </c>
      <c r="FL43" s="49">
        <v>0</v>
      </c>
      <c r="FM43" s="49">
        <v>0</v>
      </c>
      <c r="FN43" s="49">
        <v>0</v>
      </c>
      <c r="FO43" s="49">
        <v>0</v>
      </c>
      <c r="FP43" s="49">
        <v>0</v>
      </c>
      <c r="FQ43" s="49">
        <v>0</v>
      </c>
      <c r="FR43" s="49">
        <v>0</v>
      </c>
      <c r="FS43" s="49">
        <v>0</v>
      </c>
      <c r="FT43" s="49">
        <v>0</v>
      </c>
      <c r="FU43" s="49">
        <v>0</v>
      </c>
      <c r="FV43" s="49">
        <v>0</v>
      </c>
      <c r="FW43" s="49">
        <v>0</v>
      </c>
      <c r="FX43" s="49">
        <v>0</v>
      </c>
      <c r="FY43" s="49">
        <v>0</v>
      </c>
      <c r="FZ43" s="49">
        <v>0</v>
      </c>
      <c r="GA43" s="49">
        <v>0</v>
      </c>
      <c r="GB43" s="49">
        <v>0</v>
      </c>
      <c r="GC43" s="49">
        <v>0</v>
      </c>
      <c r="GD43" s="49">
        <v>0</v>
      </c>
      <c r="GE43" s="49">
        <v>0</v>
      </c>
      <c r="GF43" s="49">
        <v>0</v>
      </c>
      <c r="GG43" s="49">
        <v>0</v>
      </c>
      <c r="GH43" s="49">
        <v>0</v>
      </c>
      <c r="GI43" s="49">
        <v>0</v>
      </c>
      <c r="GJ43" s="49">
        <v>0</v>
      </c>
      <c r="GK43" s="49">
        <v>0</v>
      </c>
      <c r="GL43" s="49">
        <v>0</v>
      </c>
      <c r="GM43" s="49">
        <v>0</v>
      </c>
      <c r="GN43" s="49">
        <v>0</v>
      </c>
      <c r="GO43" s="49">
        <v>0</v>
      </c>
      <c r="GP43" s="49">
        <v>0</v>
      </c>
      <c r="GQ43" s="49">
        <v>0</v>
      </c>
      <c r="GR43" s="49">
        <v>0</v>
      </c>
      <c r="GS43" s="49">
        <v>0</v>
      </c>
      <c r="GT43" s="49">
        <v>0</v>
      </c>
      <c r="GU43" s="49">
        <v>0</v>
      </c>
      <c r="GV43" s="49">
        <v>0</v>
      </c>
      <c r="GW43" s="49">
        <v>0</v>
      </c>
      <c r="GX43" s="49">
        <v>0</v>
      </c>
      <c r="GY43" s="49">
        <v>0</v>
      </c>
      <c r="GZ43" s="49">
        <v>0</v>
      </c>
      <c r="HA43" s="49">
        <v>0</v>
      </c>
      <c r="HB43" s="49">
        <v>0</v>
      </c>
      <c r="HC43" s="49">
        <v>0</v>
      </c>
      <c r="HD43" s="49">
        <v>0</v>
      </c>
      <c r="HE43" s="49">
        <v>0</v>
      </c>
      <c r="HF43" s="49">
        <v>0</v>
      </c>
      <c r="HG43" s="49">
        <v>0</v>
      </c>
      <c r="HH43" s="49">
        <v>0</v>
      </c>
      <c r="HI43" s="49">
        <v>0</v>
      </c>
      <c r="HJ43" s="49">
        <v>0</v>
      </c>
      <c r="HK43" s="49">
        <v>0</v>
      </c>
      <c r="HL43" s="49">
        <v>0</v>
      </c>
      <c r="HM43" s="49">
        <v>0</v>
      </c>
      <c r="HN43" s="49">
        <v>0</v>
      </c>
      <c r="HO43" s="49">
        <v>0</v>
      </c>
      <c r="HP43" s="49">
        <v>0</v>
      </c>
      <c r="HQ43" s="49">
        <v>0</v>
      </c>
      <c r="HR43" s="49">
        <v>0</v>
      </c>
      <c r="HS43" s="49">
        <v>0</v>
      </c>
      <c r="HT43" s="49">
        <v>0</v>
      </c>
      <c r="HU43" s="49">
        <v>0</v>
      </c>
      <c r="HV43" s="49">
        <v>0</v>
      </c>
      <c r="HW43" s="49">
        <v>0</v>
      </c>
      <c r="HX43" s="49">
        <v>0</v>
      </c>
      <c r="HY43" s="49">
        <v>0</v>
      </c>
      <c r="HZ43" s="49">
        <v>0</v>
      </c>
      <c r="IA43" s="49">
        <v>0</v>
      </c>
      <c r="IB43" s="49">
        <v>0</v>
      </c>
      <c r="IC43" s="49">
        <v>0</v>
      </c>
      <c r="ID43" s="49">
        <v>0</v>
      </c>
      <c r="IE43" s="49">
        <v>0</v>
      </c>
      <c r="IF43" s="49">
        <v>0</v>
      </c>
      <c r="IG43" s="49">
        <v>0</v>
      </c>
      <c r="IH43" s="49">
        <v>0</v>
      </c>
      <c r="II43" s="49">
        <v>0</v>
      </c>
      <c r="IJ43" s="49">
        <v>0</v>
      </c>
      <c r="IK43" s="49">
        <v>0</v>
      </c>
      <c r="IL43" s="49">
        <v>0</v>
      </c>
      <c r="IM43" s="49">
        <v>0</v>
      </c>
      <c r="IN43" s="49">
        <v>0</v>
      </c>
      <c r="IO43" s="49">
        <v>0</v>
      </c>
      <c r="IP43" s="49">
        <v>0</v>
      </c>
      <c r="IQ43" s="49">
        <v>0</v>
      </c>
      <c r="IR43" s="49">
        <v>0</v>
      </c>
      <c r="IS43" s="49">
        <v>0</v>
      </c>
      <c r="IT43" s="49">
        <v>0</v>
      </c>
      <c r="IU43" s="49">
        <v>0</v>
      </c>
      <c r="IV43" s="49">
        <v>0</v>
      </c>
      <c r="IW43" s="49">
        <v>0</v>
      </c>
      <c r="IX43" s="49">
        <v>0</v>
      </c>
      <c r="IY43" s="49">
        <v>0</v>
      </c>
      <c r="IZ43" s="49">
        <v>0</v>
      </c>
      <c r="JA43" s="49">
        <v>0</v>
      </c>
      <c r="JB43" s="49">
        <v>0</v>
      </c>
      <c r="JC43" s="49">
        <v>0</v>
      </c>
      <c r="JD43" s="49">
        <v>0</v>
      </c>
      <c r="JE43" s="49">
        <v>0</v>
      </c>
      <c r="JF43" s="49">
        <v>0</v>
      </c>
      <c r="JG43" s="49">
        <v>0</v>
      </c>
      <c r="JH43" s="49">
        <v>0</v>
      </c>
      <c r="JI43" s="49">
        <v>0</v>
      </c>
      <c r="JJ43" s="49">
        <v>0</v>
      </c>
      <c r="JK43" s="49">
        <v>0</v>
      </c>
      <c r="JL43" s="49">
        <v>0</v>
      </c>
      <c r="JM43" s="49">
        <v>0</v>
      </c>
      <c r="JN43" s="49">
        <v>0</v>
      </c>
      <c r="JO43" s="49">
        <v>0</v>
      </c>
      <c r="JP43" s="49">
        <v>0</v>
      </c>
      <c r="JQ43" s="49">
        <v>0</v>
      </c>
      <c r="JR43" s="49">
        <v>0</v>
      </c>
      <c r="JS43" s="49">
        <v>0</v>
      </c>
      <c r="JT43" s="49">
        <v>0</v>
      </c>
      <c r="JU43" s="49">
        <v>0</v>
      </c>
      <c r="JV43" s="49">
        <v>0</v>
      </c>
      <c r="JW43" s="49">
        <v>0</v>
      </c>
      <c r="JX43" s="49">
        <v>0</v>
      </c>
      <c r="JY43" s="49">
        <v>0</v>
      </c>
      <c r="JZ43" s="49">
        <v>0</v>
      </c>
      <c r="KA43" s="49">
        <v>0</v>
      </c>
      <c r="KB43" s="49">
        <v>0</v>
      </c>
      <c r="KC43" s="49">
        <v>0</v>
      </c>
      <c r="KD43" s="49">
        <v>0</v>
      </c>
      <c r="KE43" s="49">
        <v>0</v>
      </c>
      <c r="KF43" s="49">
        <v>0</v>
      </c>
      <c r="KG43" s="49">
        <v>0</v>
      </c>
      <c r="KH43" s="49">
        <v>0</v>
      </c>
      <c r="KI43" s="49">
        <v>0</v>
      </c>
      <c r="KJ43" s="49">
        <v>0</v>
      </c>
      <c r="KK43" s="49">
        <v>0</v>
      </c>
      <c r="KL43" s="49">
        <v>0</v>
      </c>
      <c r="KM43" s="49">
        <v>0</v>
      </c>
      <c r="KN43" s="49">
        <v>0</v>
      </c>
      <c r="KO43" s="49">
        <v>0</v>
      </c>
      <c r="KP43" s="49">
        <v>0</v>
      </c>
      <c r="KQ43" s="49">
        <v>0</v>
      </c>
      <c r="KR43" s="49">
        <v>0</v>
      </c>
      <c r="KS43" s="49">
        <v>0</v>
      </c>
      <c r="KT43" s="49">
        <v>0</v>
      </c>
      <c r="KU43" s="49">
        <v>0</v>
      </c>
      <c r="KV43" s="49">
        <v>0</v>
      </c>
      <c r="KW43" s="49">
        <v>0</v>
      </c>
      <c r="KX43" s="49">
        <v>0</v>
      </c>
      <c r="KY43" s="49">
        <v>0</v>
      </c>
      <c r="KZ43" s="49">
        <v>0</v>
      </c>
      <c r="LA43" s="49">
        <v>0</v>
      </c>
      <c r="LB43" s="49">
        <v>0</v>
      </c>
      <c r="LC43" s="49">
        <v>0</v>
      </c>
      <c r="LD43" s="49">
        <v>0</v>
      </c>
      <c r="LE43" s="49">
        <v>0</v>
      </c>
      <c r="LF43" s="49">
        <v>0</v>
      </c>
      <c r="LG43" s="49">
        <v>0</v>
      </c>
      <c r="LH43" s="49">
        <v>0</v>
      </c>
      <c r="LI43" s="49">
        <v>0</v>
      </c>
      <c r="LJ43" s="49">
        <v>0</v>
      </c>
      <c r="LK43" s="49">
        <v>0</v>
      </c>
      <c r="LL43" s="49">
        <v>0</v>
      </c>
      <c r="LM43" s="49">
        <v>0</v>
      </c>
      <c r="LN43" s="49">
        <v>0</v>
      </c>
      <c r="LO43" s="49">
        <v>0</v>
      </c>
      <c r="LP43" s="49">
        <v>0</v>
      </c>
      <c r="LQ43" s="49">
        <v>0</v>
      </c>
      <c r="LR43" s="49">
        <v>0</v>
      </c>
      <c r="LS43" s="49">
        <v>0</v>
      </c>
      <c r="LT43" s="49">
        <v>0</v>
      </c>
      <c r="LU43" s="49">
        <v>0</v>
      </c>
      <c r="LV43" s="49">
        <v>0</v>
      </c>
      <c r="LW43" s="49">
        <v>0</v>
      </c>
      <c r="LX43" s="49">
        <v>0</v>
      </c>
      <c r="LY43" s="49">
        <v>0</v>
      </c>
      <c r="LZ43" s="49">
        <v>0</v>
      </c>
      <c r="MA43" s="49">
        <v>0</v>
      </c>
      <c r="MB43" s="49">
        <v>0</v>
      </c>
      <c r="MC43" s="49">
        <v>0</v>
      </c>
      <c r="MD43" s="49">
        <v>0</v>
      </c>
      <c r="ME43" s="49">
        <v>0</v>
      </c>
      <c r="MF43" s="49">
        <v>0</v>
      </c>
      <c r="MG43" s="49">
        <v>0</v>
      </c>
      <c r="MH43" s="49">
        <v>0</v>
      </c>
      <c r="MI43" s="49">
        <v>0</v>
      </c>
      <c r="MJ43" s="49">
        <v>0</v>
      </c>
      <c r="MK43" s="49">
        <v>0</v>
      </c>
      <c r="ML43" s="49">
        <v>0</v>
      </c>
      <c r="MM43" s="49">
        <v>0</v>
      </c>
      <c r="MN43" s="49">
        <v>0</v>
      </c>
      <c r="MO43" s="49">
        <v>0</v>
      </c>
      <c r="MP43" s="49">
        <v>0</v>
      </c>
      <c r="MQ43" s="49">
        <v>0</v>
      </c>
      <c r="MR43" s="49">
        <v>0</v>
      </c>
      <c r="MS43" s="49">
        <v>0</v>
      </c>
      <c r="MT43" s="49">
        <v>0</v>
      </c>
      <c r="MU43" s="49">
        <v>0</v>
      </c>
      <c r="MV43" s="49">
        <v>0</v>
      </c>
      <c r="MW43" s="49">
        <v>0</v>
      </c>
      <c r="MX43" s="49">
        <v>0</v>
      </c>
      <c r="MY43" s="49">
        <v>0</v>
      </c>
      <c r="MZ43" s="49">
        <v>0</v>
      </c>
      <c r="NA43" s="49">
        <v>0</v>
      </c>
      <c r="NB43" s="49">
        <v>0</v>
      </c>
      <c r="NC43" s="49">
        <v>0</v>
      </c>
      <c r="ND43" s="49">
        <v>0</v>
      </c>
      <c r="NE43" s="49">
        <v>0</v>
      </c>
      <c r="NF43" s="49">
        <v>0</v>
      </c>
      <c r="NG43" s="49">
        <v>0</v>
      </c>
      <c r="NH43" s="49">
        <v>0</v>
      </c>
      <c r="NI43" s="49">
        <v>0</v>
      </c>
      <c r="NJ43" s="49">
        <v>0</v>
      </c>
      <c r="NK43" s="49">
        <v>0</v>
      </c>
      <c r="NL43" s="49">
        <v>0</v>
      </c>
      <c r="NM43" s="49">
        <v>0</v>
      </c>
      <c r="NN43" s="49">
        <v>0</v>
      </c>
      <c r="NO43" s="49">
        <v>0</v>
      </c>
      <c r="NP43" s="49">
        <v>0</v>
      </c>
      <c r="NQ43" s="49">
        <v>0</v>
      </c>
      <c r="NR43" s="49">
        <v>0</v>
      </c>
      <c r="NS43" s="49">
        <v>0</v>
      </c>
      <c r="NT43" s="49">
        <v>0</v>
      </c>
      <c r="NU43" s="49">
        <v>0</v>
      </c>
      <c r="NV43" s="49">
        <v>0</v>
      </c>
      <c r="NW43" s="49">
        <v>0</v>
      </c>
      <c r="NX43" s="49">
        <v>0</v>
      </c>
      <c r="NY43" s="49">
        <v>0</v>
      </c>
      <c r="NZ43" s="49">
        <v>0</v>
      </c>
      <c r="OA43" s="49">
        <v>0</v>
      </c>
      <c r="OB43" s="49">
        <v>0</v>
      </c>
      <c r="OC43" s="49">
        <v>0</v>
      </c>
      <c r="OD43" s="49">
        <v>0</v>
      </c>
      <c r="OE43" s="49">
        <v>0</v>
      </c>
      <c r="OF43" s="49">
        <v>0</v>
      </c>
      <c r="OG43" s="49">
        <v>0</v>
      </c>
      <c r="OH43" s="49">
        <v>0</v>
      </c>
      <c r="OI43" s="49">
        <v>0</v>
      </c>
      <c r="OJ43" s="49">
        <v>0</v>
      </c>
      <c r="OK43" s="49">
        <v>0</v>
      </c>
      <c r="OL43" s="49">
        <v>0</v>
      </c>
      <c r="OM43" s="49">
        <v>0</v>
      </c>
      <c r="ON43" s="49">
        <v>0</v>
      </c>
      <c r="OO43" s="49">
        <v>0</v>
      </c>
      <c r="OP43" s="49">
        <v>0</v>
      </c>
      <c r="OQ43" s="49">
        <v>0</v>
      </c>
      <c r="OR43" s="49">
        <v>0</v>
      </c>
      <c r="OS43" s="49">
        <v>0</v>
      </c>
      <c r="OT43" s="49">
        <v>0</v>
      </c>
      <c r="OU43" s="49">
        <v>0</v>
      </c>
      <c r="OV43" s="49">
        <v>0</v>
      </c>
      <c r="OW43" s="49">
        <v>0</v>
      </c>
      <c r="OX43" s="49">
        <v>0</v>
      </c>
      <c r="OY43" s="49">
        <v>0</v>
      </c>
      <c r="OZ43" s="49">
        <v>0</v>
      </c>
      <c r="PA43" s="49">
        <v>0</v>
      </c>
      <c r="PB43" s="49">
        <v>0</v>
      </c>
      <c r="PC43" s="49">
        <v>0</v>
      </c>
      <c r="PD43" s="49">
        <v>0</v>
      </c>
      <c r="PE43" s="49">
        <v>0</v>
      </c>
      <c r="PF43" s="49">
        <v>0</v>
      </c>
      <c r="PG43" s="49">
        <v>0</v>
      </c>
      <c r="PH43" s="49">
        <v>0</v>
      </c>
      <c r="PI43" s="49">
        <v>0</v>
      </c>
      <c r="PJ43" s="49">
        <v>0</v>
      </c>
      <c r="PK43" s="49">
        <v>0</v>
      </c>
      <c r="PL43" s="49">
        <v>0</v>
      </c>
      <c r="PM43" s="49">
        <v>0</v>
      </c>
      <c r="PN43" s="49">
        <v>0</v>
      </c>
      <c r="PO43" s="49">
        <v>0</v>
      </c>
      <c r="PP43" s="49">
        <v>0</v>
      </c>
      <c r="PQ43" s="49">
        <v>0</v>
      </c>
      <c r="PR43" s="49">
        <v>0</v>
      </c>
      <c r="PS43" s="49">
        <v>0</v>
      </c>
      <c r="PT43" s="49">
        <v>0</v>
      </c>
      <c r="PU43" s="49">
        <v>0</v>
      </c>
      <c r="PV43" s="49">
        <v>0</v>
      </c>
      <c r="PW43" s="85">
        <v>0</v>
      </c>
      <c r="PX43" s="86">
        <v>0</v>
      </c>
      <c r="PY43" s="86">
        <v>0</v>
      </c>
      <c r="PZ43" s="86">
        <v>0</v>
      </c>
      <c r="QA43" s="86">
        <v>0</v>
      </c>
      <c r="QB43" s="86">
        <v>0</v>
      </c>
      <c r="QC43" s="86">
        <v>0</v>
      </c>
      <c r="QD43" s="86">
        <v>0</v>
      </c>
      <c r="QE43" s="86">
        <v>0</v>
      </c>
      <c r="QF43" s="86">
        <v>0</v>
      </c>
      <c r="QG43" s="86">
        <v>0</v>
      </c>
      <c r="QH43" s="86">
        <v>0</v>
      </c>
      <c r="QI43" s="86">
        <v>0</v>
      </c>
      <c r="QJ43" s="86">
        <v>0</v>
      </c>
      <c r="QK43" s="86">
        <v>0</v>
      </c>
      <c r="QL43" s="86">
        <v>0</v>
      </c>
      <c r="QM43" s="86">
        <v>0</v>
      </c>
      <c r="QN43" s="86">
        <v>0</v>
      </c>
      <c r="QO43" s="86">
        <v>0</v>
      </c>
      <c r="QP43" s="86">
        <v>0</v>
      </c>
      <c r="QQ43" s="86">
        <v>0</v>
      </c>
      <c r="QR43" s="86">
        <v>0</v>
      </c>
      <c r="QS43" s="86">
        <v>0</v>
      </c>
      <c r="QT43" s="86">
        <v>0</v>
      </c>
      <c r="QU43" s="86">
        <v>0</v>
      </c>
      <c r="QV43" s="86">
        <v>0</v>
      </c>
      <c r="QW43" s="86">
        <v>0</v>
      </c>
      <c r="QX43" s="86">
        <v>0</v>
      </c>
      <c r="QY43" s="86">
        <v>0</v>
      </c>
      <c r="QZ43" s="86">
        <v>0</v>
      </c>
      <c r="RA43" s="86">
        <v>0</v>
      </c>
      <c r="RB43" s="86">
        <v>0</v>
      </c>
      <c r="RC43" s="86">
        <v>0</v>
      </c>
      <c r="RD43" s="86">
        <v>0</v>
      </c>
      <c r="RE43" s="86">
        <v>0</v>
      </c>
      <c r="RF43" s="86">
        <v>0</v>
      </c>
      <c r="RG43" s="86">
        <v>0</v>
      </c>
      <c r="RH43" s="86">
        <v>0</v>
      </c>
      <c r="RI43" s="86">
        <v>0</v>
      </c>
      <c r="RJ43" s="86">
        <v>0</v>
      </c>
      <c r="RK43" s="86">
        <v>0</v>
      </c>
      <c r="RL43" s="86">
        <v>0</v>
      </c>
      <c r="RM43" s="86">
        <v>0</v>
      </c>
      <c r="RN43" s="86">
        <v>0</v>
      </c>
      <c r="RO43" s="86">
        <v>0</v>
      </c>
      <c r="RP43" s="86">
        <v>0</v>
      </c>
      <c r="RQ43" s="86">
        <v>0</v>
      </c>
      <c r="RR43" s="86">
        <v>0</v>
      </c>
      <c r="RS43" s="86">
        <v>0</v>
      </c>
      <c r="RT43" s="86">
        <v>0</v>
      </c>
      <c r="RU43" s="86">
        <v>0</v>
      </c>
      <c r="RV43" s="86">
        <v>0</v>
      </c>
      <c r="RW43" s="86">
        <v>0</v>
      </c>
      <c r="RX43" s="86">
        <v>0</v>
      </c>
      <c r="RY43" s="86">
        <v>0</v>
      </c>
      <c r="RZ43" s="86">
        <v>0</v>
      </c>
      <c r="SA43" s="86">
        <v>0</v>
      </c>
      <c r="SB43" s="86">
        <v>0</v>
      </c>
      <c r="SC43" s="86">
        <v>0</v>
      </c>
      <c r="SD43" s="86">
        <v>0</v>
      </c>
      <c r="SE43" s="86">
        <v>0</v>
      </c>
      <c r="SF43" s="86">
        <v>0</v>
      </c>
      <c r="SG43" s="86">
        <v>0</v>
      </c>
      <c r="SH43" s="86">
        <v>0</v>
      </c>
      <c r="SI43" s="86">
        <v>0</v>
      </c>
      <c r="SJ43" s="86">
        <v>0</v>
      </c>
      <c r="SK43" s="86">
        <v>0</v>
      </c>
      <c r="SL43" s="86">
        <v>0</v>
      </c>
      <c r="SM43" s="86">
        <v>0</v>
      </c>
      <c r="SN43" s="86">
        <v>0</v>
      </c>
      <c r="SO43" s="86">
        <v>0</v>
      </c>
      <c r="SP43" s="86">
        <v>0</v>
      </c>
      <c r="SQ43" s="86">
        <v>0</v>
      </c>
      <c r="SR43" s="86">
        <v>0</v>
      </c>
      <c r="SS43" s="86">
        <v>0</v>
      </c>
      <c r="ST43" s="86">
        <v>0</v>
      </c>
      <c r="SU43" s="86">
        <v>0</v>
      </c>
      <c r="SV43" s="86">
        <v>0</v>
      </c>
      <c r="SW43" s="86">
        <v>0</v>
      </c>
      <c r="SX43" s="86">
        <v>0</v>
      </c>
      <c r="SY43" s="86">
        <v>0</v>
      </c>
      <c r="SZ43" s="86">
        <v>0</v>
      </c>
      <c r="TA43" s="86">
        <v>0</v>
      </c>
      <c r="TB43" s="86">
        <v>0</v>
      </c>
      <c r="TC43" s="86">
        <v>0</v>
      </c>
      <c r="TD43" s="86">
        <v>0</v>
      </c>
      <c r="TE43" s="86">
        <v>0</v>
      </c>
      <c r="TF43" s="86">
        <v>0</v>
      </c>
      <c r="TG43" s="86">
        <v>0</v>
      </c>
      <c r="TH43" s="86">
        <v>0</v>
      </c>
      <c r="TI43" s="86">
        <v>0</v>
      </c>
      <c r="TJ43" s="86">
        <v>0</v>
      </c>
      <c r="TK43" s="86">
        <v>0</v>
      </c>
      <c r="TL43" s="86">
        <v>0</v>
      </c>
      <c r="TM43" s="86">
        <v>0</v>
      </c>
      <c r="TN43" s="86">
        <v>0</v>
      </c>
      <c r="TO43" s="86">
        <v>0</v>
      </c>
      <c r="TP43" s="86">
        <v>0</v>
      </c>
      <c r="TQ43" s="86">
        <v>0</v>
      </c>
      <c r="TR43" s="86">
        <v>0</v>
      </c>
      <c r="TS43" s="86">
        <v>0</v>
      </c>
      <c r="TT43" s="86">
        <v>0</v>
      </c>
      <c r="TU43" s="86">
        <v>0</v>
      </c>
      <c r="TV43" s="86">
        <v>0</v>
      </c>
      <c r="TW43" s="86">
        <v>0</v>
      </c>
      <c r="TX43" s="86">
        <v>0</v>
      </c>
      <c r="TY43" s="86">
        <v>0</v>
      </c>
      <c r="TZ43" s="86">
        <v>0</v>
      </c>
      <c r="UA43" s="86">
        <v>0</v>
      </c>
      <c r="UB43" s="86">
        <v>0</v>
      </c>
      <c r="UC43" s="86">
        <v>0</v>
      </c>
      <c r="UD43" s="86">
        <v>0</v>
      </c>
      <c r="UE43" s="86">
        <v>0</v>
      </c>
      <c r="UF43" s="86">
        <v>0</v>
      </c>
      <c r="UG43" s="86">
        <v>0</v>
      </c>
      <c r="UH43" s="86">
        <v>0</v>
      </c>
      <c r="UI43" s="86">
        <v>0</v>
      </c>
      <c r="UJ43" s="86">
        <v>0</v>
      </c>
      <c r="UK43" s="86">
        <v>0</v>
      </c>
      <c r="UL43" s="86">
        <v>0</v>
      </c>
      <c r="UM43" s="86">
        <v>0</v>
      </c>
      <c r="UN43" s="86">
        <v>0</v>
      </c>
      <c r="UO43" s="86">
        <v>0</v>
      </c>
      <c r="UP43" s="86">
        <v>0</v>
      </c>
      <c r="UQ43" s="86">
        <v>0</v>
      </c>
      <c r="UR43" s="86">
        <v>0</v>
      </c>
      <c r="US43" s="86">
        <v>0</v>
      </c>
      <c r="UT43" s="86">
        <v>0</v>
      </c>
      <c r="UU43" s="86">
        <v>0</v>
      </c>
      <c r="UV43" s="86">
        <v>0</v>
      </c>
      <c r="UW43" s="86">
        <v>0</v>
      </c>
      <c r="UX43" s="86">
        <v>0</v>
      </c>
      <c r="UY43" s="86">
        <v>0</v>
      </c>
      <c r="UZ43" s="86">
        <v>0</v>
      </c>
      <c r="VA43" s="86">
        <v>0</v>
      </c>
      <c r="VB43" s="86">
        <v>0</v>
      </c>
      <c r="VC43" s="86">
        <v>0</v>
      </c>
      <c r="VD43" s="86">
        <v>0</v>
      </c>
      <c r="VE43" s="86">
        <v>0</v>
      </c>
      <c r="VF43" s="86">
        <v>0</v>
      </c>
      <c r="VG43" s="86">
        <v>0</v>
      </c>
      <c r="VH43" s="86">
        <v>0</v>
      </c>
      <c r="VI43" s="86">
        <v>0</v>
      </c>
    </row>
    <row r="44" spans="1:581" ht="15" customHeight="1" x14ac:dyDescent="0.2">
      <c r="A44" s="40" t="s">
        <v>6</v>
      </c>
      <c r="B44" s="40" t="s">
        <v>46</v>
      </c>
      <c r="C44" s="40" t="s">
        <v>54</v>
      </c>
      <c r="D44" s="40" t="s">
        <v>8</v>
      </c>
      <c r="E44" s="41" t="s">
        <v>51</v>
      </c>
      <c r="F44" s="40" t="s">
        <v>69</v>
      </c>
      <c r="G44" s="37">
        <v>2856</v>
      </c>
      <c r="H44" s="37">
        <v>2924</v>
      </c>
      <c r="I44" s="37">
        <v>2610</v>
      </c>
      <c r="J44" s="37">
        <v>2147</v>
      </c>
      <c r="K44" s="37">
        <v>2793</v>
      </c>
      <c r="L44" s="37">
        <v>2619</v>
      </c>
      <c r="M44" s="37">
        <v>2438</v>
      </c>
      <c r="N44" s="37">
        <v>3045</v>
      </c>
      <c r="O44" s="37">
        <v>2714</v>
      </c>
      <c r="P44" s="37">
        <v>2644</v>
      </c>
      <c r="Q44" s="37">
        <v>2106</v>
      </c>
      <c r="R44" s="37">
        <v>2421</v>
      </c>
      <c r="S44" s="37">
        <v>2838</v>
      </c>
      <c r="T44" s="37">
        <v>1815</v>
      </c>
      <c r="U44" s="37">
        <v>2459</v>
      </c>
      <c r="V44" s="37">
        <v>2707</v>
      </c>
      <c r="W44" s="37">
        <v>2119</v>
      </c>
      <c r="X44" s="37">
        <v>2962</v>
      </c>
      <c r="Y44" s="37">
        <v>3587</v>
      </c>
      <c r="Z44" s="37">
        <v>2697</v>
      </c>
      <c r="AA44" s="37">
        <v>2505</v>
      </c>
      <c r="AB44" s="37">
        <v>3102</v>
      </c>
      <c r="AC44" s="37">
        <v>3464</v>
      </c>
      <c r="AD44" s="37">
        <v>2675</v>
      </c>
      <c r="AE44" s="37">
        <v>3629</v>
      </c>
      <c r="AF44" s="37">
        <v>3286</v>
      </c>
      <c r="AG44" s="37">
        <v>3954</v>
      </c>
      <c r="AH44" s="37">
        <v>2697</v>
      </c>
      <c r="AI44" s="37">
        <v>4313</v>
      </c>
      <c r="AJ44" s="37">
        <v>4517</v>
      </c>
      <c r="AK44" s="37">
        <v>3626</v>
      </c>
      <c r="AL44" s="37">
        <v>2618</v>
      </c>
      <c r="AM44" s="37">
        <v>2488</v>
      </c>
      <c r="AN44" s="37">
        <v>2516</v>
      </c>
      <c r="AO44" s="37">
        <v>1491</v>
      </c>
      <c r="AP44" s="37">
        <v>2190</v>
      </c>
      <c r="AQ44" s="37">
        <v>2341</v>
      </c>
      <c r="AR44" s="37">
        <v>1831</v>
      </c>
      <c r="AS44" s="37">
        <v>1584</v>
      </c>
      <c r="AT44" s="37">
        <v>2150</v>
      </c>
      <c r="AU44" s="37">
        <v>2407</v>
      </c>
      <c r="AV44" s="37">
        <v>1332</v>
      </c>
      <c r="AW44" s="37">
        <v>1972</v>
      </c>
      <c r="AX44" s="37">
        <v>1982</v>
      </c>
      <c r="AY44" s="37">
        <v>1799</v>
      </c>
      <c r="AZ44" s="37">
        <v>1886</v>
      </c>
      <c r="BA44" s="37">
        <v>1934</v>
      </c>
      <c r="BB44" s="37">
        <v>1851</v>
      </c>
      <c r="BC44" s="37">
        <v>780</v>
      </c>
      <c r="BD44" s="37">
        <v>1929</v>
      </c>
      <c r="BE44" s="37">
        <v>2115</v>
      </c>
      <c r="BF44" s="37">
        <v>1720</v>
      </c>
      <c r="BG44" s="37">
        <v>1825</v>
      </c>
      <c r="BH44" s="37">
        <v>2395</v>
      </c>
      <c r="BI44" s="37">
        <v>1814</v>
      </c>
      <c r="BJ44" s="37">
        <v>834</v>
      </c>
      <c r="BK44" s="37">
        <v>1915</v>
      </c>
      <c r="BL44" s="37">
        <v>2368</v>
      </c>
      <c r="BM44" s="37">
        <v>2070</v>
      </c>
      <c r="BN44" s="37">
        <v>1499</v>
      </c>
      <c r="BO44" s="43">
        <v>1944</v>
      </c>
      <c r="BP44" s="43">
        <v>1781</v>
      </c>
      <c r="BQ44" s="43">
        <v>847</v>
      </c>
      <c r="BR44" s="43">
        <v>2219</v>
      </c>
      <c r="BS44" s="43">
        <v>2155</v>
      </c>
      <c r="BT44" s="43">
        <v>1574</v>
      </c>
      <c r="BU44" s="43">
        <v>1364</v>
      </c>
      <c r="BV44" s="43">
        <v>1645</v>
      </c>
      <c r="BW44" s="43">
        <v>1498</v>
      </c>
      <c r="BX44" s="43">
        <v>1170</v>
      </c>
      <c r="BY44" s="43">
        <v>1658</v>
      </c>
      <c r="BZ44" s="43">
        <v>1400</v>
      </c>
      <c r="CA44" s="43">
        <v>1724</v>
      </c>
      <c r="CB44" s="43">
        <v>1323</v>
      </c>
      <c r="CC44" s="43">
        <v>1527</v>
      </c>
      <c r="CD44" s="43">
        <v>1812</v>
      </c>
      <c r="CE44" s="43">
        <v>900</v>
      </c>
      <c r="CF44" s="43">
        <v>1428</v>
      </c>
      <c r="CG44" s="43">
        <v>1279</v>
      </c>
      <c r="CH44" s="43">
        <v>937</v>
      </c>
      <c r="CI44" s="43">
        <v>693</v>
      </c>
      <c r="CJ44" s="43">
        <v>1194</v>
      </c>
      <c r="CK44" s="43">
        <v>599</v>
      </c>
      <c r="CL44" s="43">
        <v>150</v>
      </c>
      <c r="CM44" s="43">
        <v>1110</v>
      </c>
      <c r="CN44" s="43">
        <v>1539</v>
      </c>
      <c r="CO44" s="43">
        <v>872</v>
      </c>
      <c r="CP44" s="43">
        <v>872</v>
      </c>
      <c r="CQ44" s="43">
        <v>384</v>
      </c>
      <c r="CR44" s="43">
        <v>0</v>
      </c>
      <c r="CS44" s="43">
        <v>70</v>
      </c>
      <c r="CT44" s="43">
        <v>0</v>
      </c>
      <c r="CU44" s="43">
        <v>44</v>
      </c>
      <c r="CV44" s="43">
        <v>0</v>
      </c>
      <c r="CW44" s="43">
        <v>0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9">
        <v>0</v>
      </c>
      <c r="DE44" s="49">
        <v>0</v>
      </c>
      <c r="DF44" s="49">
        <v>0</v>
      </c>
      <c r="DG44" s="49">
        <v>0</v>
      </c>
      <c r="DH44" s="49">
        <v>0</v>
      </c>
      <c r="DI44" s="49">
        <v>0</v>
      </c>
      <c r="DJ44" s="49">
        <v>61</v>
      </c>
      <c r="DK44" s="49">
        <v>0</v>
      </c>
      <c r="DL44" s="49">
        <v>0</v>
      </c>
      <c r="DM44" s="49">
        <v>0</v>
      </c>
      <c r="DN44" s="49">
        <v>0</v>
      </c>
      <c r="DO44" s="49">
        <v>0</v>
      </c>
      <c r="DP44" s="49">
        <v>0</v>
      </c>
      <c r="DQ44" s="49">
        <v>0</v>
      </c>
      <c r="DR44" s="49">
        <v>0</v>
      </c>
      <c r="DS44" s="49">
        <v>0</v>
      </c>
      <c r="DT44" s="49">
        <v>0</v>
      </c>
      <c r="DU44" s="49">
        <v>0</v>
      </c>
      <c r="DV44" s="49">
        <v>0</v>
      </c>
      <c r="DW44" s="49">
        <v>0</v>
      </c>
      <c r="DX44" s="49">
        <v>0</v>
      </c>
      <c r="DY44" s="49">
        <v>0</v>
      </c>
      <c r="DZ44" s="49">
        <v>0</v>
      </c>
      <c r="EA44" s="49">
        <v>0</v>
      </c>
      <c r="EB44" s="49">
        <v>0</v>
      </c>
      <c r="EC44" s="49">
        <v>0</v>
      </c>
      <c r="ED44" s="49">
        <v>0</v>
      </c>
      <c r="EE44" s="49">
        <v>0</v>
      </c>
      <c r="EF44" s="49">
        <v>0</v>
      </c>
      <c r="EG44" s="49">
        <v>0</v>
      </c>
      <c r="EH44" s="49">
        <v>0</v>
      </c>
      <c r="EI44" s="49">
        <v>0</v>
      </c>
      <c r="EJ44" s="49">
        <v>0</v>
      </c>
      <c r="EK44" s="49">
        <v>0</v>
      </c>
      <c r="EL44" s="49">
        <v>0</v>
      </c>
      <c r="EM44" s="49">
        <v>0</v>
      </c>
      <c r="EN44" s="49">
        <v>0</v>
      </c>
      <c r="EO44" s="49">
        <v>0</v>
      </c>
      <c r="EP44" s="49">
        <v>0</v>
      </c>
      <c r="EQ44" s="49">
        <v>0</v>
      </c>
      <c r="ER44" s="49">
        <v>0</v>
      </c>
      <c r="ES44" s="49">
        <v>0</v>
      </c>
      <c r="ET44" s="49">
        <v>0</v>
      </c>
      <c r="EU44" s="49">
        <v>0</v>
      </c>
      <c r="EV44" s="49">
        <v>0</v>
      </c>
      <c r="EW44" s="49">
        <v>0</v>
      </c>
      <c r="EX44" s="49">
        <v>0</v>
      </c>
      <c r="EY44" s="49">
        <v>0</v>
      </c>
      <c r="EZ44" s="49">
        <v>0</v>
      </c>
      <c r="FA44" s="49">
        <v>0</v>
      </c>
      <c r="FB44" s="49">
        <v>0</v>
      </c>
      <c r="FC44" s="49">
        <v>0</v>
      </c>
      <c r="FD44" s="49">
        <v>0</v>
      </c>
      <c r="FE44" s="49">
        <v>0</v>
      </c>
      <c r="FF44" s="49">
        <v>0</v>
      </c>
      <c r="FG44" s="49">
        <v>0</v>
      </c>
      <c r="FH44" s="49">
        <v>0</v>
      </c>
      <c r="FI44" s="49">
        <v>0</v>
      </c>
      <c r="FJ44" s="49">
        <v>0</v>
      </c>
      <c r="FK44" s="49">
        <v>0</v>
      </c>
      <c r="FL44" s="49">
        <v>0</v>
      </c>
      <c r="FM44" s="49">
        <v>0</v>
      </c>
      <c r="FN44" s="49">
        <v>0</v>
      </c>
      <c r="FO44" s="49">
        <v>0</v>
      </c>
      <c r="FP44" s="49">
        <v>0</v>
      </c>
      <c r="FQ44" s="49">
        <v>0</v>
      </c>
      <c r="FR44" s="49">
        <v>0</v>
      </c>
      <c r="FS44" s="49">
        <v>0</v>
      </c>
      <c r="FT44" s="49">
        <v>0</v>
      </c>
      <c r="FU44" s="49">
        <v>0</v>
      </c>
      <c r="FV44" s="49">
        <v>0</v>
      </c>
      <c r="FW44" s="49">
        <v>0</v>
      </c>
      <c r="FX44" s="49">
        <v>0</v>
      </c>
      <c r="FY44" s="49">
        <v>0</v>
      </c>
      <c r="FZ44" s="49">
        <v>0</v>
      </c>
      <c r="GA44" s="49">
        <v>0</v>
      </c>
      <c r="GB44" s="49">
        <v>0</v>
      </c>
      <c r="GC44" s="49">
        <v>0</v>
      </c>
      <c r="GD44" s="49">
        <v>0</v>
      </c>
      <c r="GE44" s="49">
        <v>0</v>
      </c>
      <c r="GF44" s="49">
        <v>0</v>
      </c>
      <c r="GG44" s="49">
        <v>0</v>
      </c>
      <c r="GH44" s="49">
        <v>0</v>
      </c>
      <c r="GI44" s="49">
        <v>0</v>
      </c>
      <c r="GJ44" s="49">
        <v>0</v>
      </c>
      <c r="GK44" s="49">
        <v>0</v>
      </c>
      <c r="GL44" s="49">
        <v>0</v>
      </c>
      <c r="GM44" s="49">
        <v>0</v>
      </c>
      <c r="GN44" s="49">
        <v>0</v>
      </c>
      <c r="GO44" s="49">
        <v>0</v>
      </c>
      <c r="GP44" s="49">
        <v>0</v>
      </c>
      <c r="GQ44" s="49">
        <v>0</v>
      </c>
      <c r="GR44" s="49">
        <v>0</v>
      </c>
      <c r="GS44" s="49">
        <v>0</v>
      </c>
      <c r="GT44" s="49">
        <v>0</v>
      </c>
      <c r="GU44" s="49">
        <v>0</v>
      </c>
      <c r="GV44" s="49">
        <v>0</v>
      </c>
      <c r="GW44" s="49">
        <v>0</v>
      </c>
      <c r="GX44" s="49">
        <v>0</v>
      </c>
      <c r="GY44" s="49">
        <v>0</v>
      </c>
      <c r="GZ44" s="49">
        <v>0</v>
      </c>
      <c r="HA44" s="49">
        <v>0</v>
      </c>
      <c r="HB44" s="49">
        <v>0</v>
      </c>
      <c r="HC44" s="49">
        <v>0</v>
      </c>
      <c r="HD44" s="49">
        <v>0</v>
      </c>
      <c r="HE44" s="49">
        <v>0</v>
      </c>
      <c r="HF44" s="49">
        <v>0</v>
      </c>
      <c r="HG44" s="49">
        <v>0</v>
      </c>
      <c r="HH44" s="49">
        <v>0</v>
      </c>
      <c r="HI44" s="49">
        <v>0</v>
      </c>
      <c r="HJ44" s="49">
        <v>0</v>
      </c>
      <c r="HK44" s="49">
        <v>0</v>
      </c>
      <c r="HL44" s="49">
        <v>0</v>
      </c>
      <c r="HM44" s="49">
        <v>0</v>
      </c>
      <c r="HN44" s="49">
        <v>0</v>
      </c>
      <c r="HO44" s="49">
        <v>0</v>
      </c>
      <c r="HP44" s="49">
        <v>0</v>
      </c>
      <c r="HQ44" s="49">
        <v>0</v>
      </c>
      <c r="HR44" s="49">
        <v>0</v>
      </c>
      <c r="HS44" s="49">
        <v>0</v>
      </c>
      <c r="HT44" s="49">
        <v>0</v>
      </c>
      <c r="HU44" s="49">
        <v>0</v>
      </c>
      <c r="HV44" s="49">
        <v>0</v>
      </c>
      <c r="HW44" s="49">
        <v>0</v>
      </c>
      <c r="HX44" s="49">
        <v>0</v>
      </c>
      <c r="HY44" s="49">
        <v>0</v>
      </c>
      <c r="HZ44" s="49">
        <v>0</v>
      </c>
      <c r="IA44" s="49">
        <v>0</v>
      </c>
      <c r="IB44" s="49">
        <v>0</v>
      </c>
      <c r="IC44" s="49">
        <v>0</v>
      </c>
      <c r="ID44" s="49">
        <v>0</v>
      </c>
      <c r="IE44" s="49">
        <v>0</v>
      </c>
      <c r="IF44" s="49">
        <v>0</v>
      </c>
      <c r="IG44" s="49">
        <v>0</v>
      </c>
      <c r="IH44" s="49">
        <v>0</v>
      </c>
      <c r="II44" s="49">
        <v>0</v>
      </c>
      <c r="IJ44" s="49">
        <v>0</v>
      </c>
      <c r="IK44" s="49">
        <v>0</v>
      </c>
      <c r="IL44" s="49">
        <v>0</v>
      </c>
      <c r="IM44" s="49">
        <v>0</v>
      </c>
      <c r="IN44" s="49">
        <v>0</v>
      </c>
      <c r="IO44" s="49">
        <v>0</v>
      </c>
      <c r="IP44" s="49">
        <v>0</v>
      </c>
      <c r="IQ44" s="49">
        <v>0</v>
      </c>
      <c r="IR44" s="49">
        <v>0</v>
      </c>
      <c r="IS44" s="49">
        <v>0</v>
      </c>
      <c r="IT44" s="49">
        <v>0</v>
      </c>
      <c r="IU44" s="49">
        <v>0</v>
      </c>
      <c r="IV44" s="49">
        <v>0</v>
      </c>
      <c r="IW44" s="49">
        <v>0</v>
      </c>
      <c r="IX44" s="49">
        <v>0</v>
      </c>
      <c r="IY44" s="49">
        <v>0</v>
      </c>
      <c r="IZ44" s="49">
        <v>0</v>
      </c>
      <c r="JA44" s="49">
        <v>0</v>
      </c>
      <c r="JB44" s="49">
        <v>0</v>
      </c>
      <c r="JC44" s="49">
        <v>0</v>
      </c>
      <c r="JD44" s="49">
        <v>0</v>
      </c>
      <c r="JE44" s="49">
        <v>0</v>
      </c>
      <c r="JF44" s="49">
        <v>0</v>
      </c>
      <c r="JG44" s="49">
        <v>0</v>
      </c>
      <c r="JH44" s="49">
        <v>0</v>
      </c>
      <c r="JI44" s="49">
        <v>0</v>
      </c>
      <c r="JJ44" s="49">
        <v>0</v>
      </c>
      <c r="JK44" s="49">
        <v>0</v>
      </c>
      <c r="JL44" s="49">
        <v>0</v>
      </c>
      <c r="JM44" s="49">
        <v>0</v>
      </c>
      <c r="JN44" s="49">
        <v>0</v>
      </c>
      <c r="JO44" s="49">
        <v>0</v>
      </c>
      <c r="JP44" s="49">
        <v>0</v>
      </c>
      <c r="JQ44" s="49">
        <v>0</v>
      </c>
      <c r="JR44" s="49">
        <v>0</v>
      </c>
      <c r="JS44" s="49">
        <v>0</v>
      </c>
      <c r="JT44" s="49">
        <v>0</v>
      </c>
      <c r="JU44" s="49">
        <v>0</v>
      </c>
      <c r="JV44" s="49">
        <v>0</v>
      </c>
      <c r="JW44" s="49">
        <v>0</v>
      </c>
      <c r="JX44" s="49">
        <v>0</v>
      </c>
      <c r="JY44" s="49">
        <v>0</v>
      </c>
      <c r="JZ44" s="49">
        <v>0</v>
      </c>
      <c r="KA44" s="49">
        <v>0</v>
      </c>
      <c r="KB44" s="49">
        <v>0</v>
      </c>
      <c r="KC44" s="49">
        <v>0</v>
      </c>
      <c r="KD44" s="49">
        <v>0</v>
      </c>
      <c r="KE44" s="49">
        <v>0</v>
      </c>
      <c r="KF44" s="49">
        <v>0</v>
      </c>
      <c r="KG44" s="49">
        <v>0</v>
      </c>
      <c r="KH44" s="49">
        <v>0</v>
      </c>
      <c r="KI44" s="49">
        <v>0</v>
      </c>
      <c r="KJ44" s="49">
        <v>0</v>
      </c>
      <c r="KK44" s="49">
        <v>0</v>
      </c>
      <c r="KL44" s="49">
        <v>0</v>
      </c>
      <c r="KM44" s="49">
        <v>0</v>
      </c>
      <c r="KN44" s="49">
        <v>0</v>
      </c>
      <c r="KO44" s="49">
        <v>0</v>
      </c>
      <c r="KP44" s="49">
        <v>0</v>
      </c>
      <c r="KQ44" s="49">
        <v>0</v>
      </c>
      <c r="KR44" s="49">
        <v>0</v>
      </c>
      <c r="KS44" s="49">
        <v>0</v>
      </c>
      <c r="KT44" s="49">
        <v>0</v>
      </c>
      <c r="KU44" s="49">
        <v>0</v>
      </c>
      <c r="KV44" s="49">
        <v>0</v>
      </c>
      <c r="KW44" s="49">
        <v>0</v>
      </c>
      <c r="KX44" s="49">
        <v>0</v>
      </c>
      <c r="KY44" s="49">
        <v>0</v>
      </c>
      <c r="KZ44" s="49">
        <v>0</v>
      </c>
      <c r="LA44" s="49">
        <v>0</v>
      </c>
      <c r="LB44" s="49">
        <v>0</v>
      </c>
      <c r="LC44" s="49">
        <v>0</v>
      </c>
      <c r="LD44" s="49">
        <v>0</v>
      </c>
      <c r="LE44" s="49">
        <v>0</v>
      </c>
      <c r="LF44" s="49">
        <v>0</v>
      </c>
      <c r="LG44" s="49">
        <v>0</v>
      </c>
      <c r="LH44" s="49">
        <v>0</v>
      </c>
      <c r="LI44" s="49">
        <v>0</v>
      </c>
      <c r="LJ44" s="49">
        <v>0</v>
      </c>
      <c r="LK44" s="49">
        <v>0</v>
      </c>
      <c r="LL44" s="49">
        <v>0</v>
      </c>
      <c r="LM44" s="49">
        <v>0</v>
      </c>
      <c r="LN44" s="49">
        <v>0</v>
      </c>
      <c r="LO44" s="49">
        <v>0</v>
      </c>
      <c r="LP44" s="49">
        <v>0</v>
      </c>
      <c r="LQ44" s="49">
        <v>0</v>
      </c>
      <c r="LR44" s="49">
        <v>0</v>
      </c>
      <c r="LS44" s="49">
        <v>0</v>
      </c>
      <c r="LT44" s="49">
        <v>0</v>
      </c>
      <c r="LU44" s="49">
        <v>0</v>
      </c>
      <c r="LV44" s="49">
        <v>0</v>
      </c>
      <c r="LW44" s="49">
        <v>0</v>
      </c>
      <c r="LX44" s="49">
        <v>0</v>
      </c>
      <c r="LY44" s="49">
        <v>0</v>
      </c>
      <c r="LZ44" s="49">
        <v>0</v>
      </c>
      <c r="MA44" s="49">
        <v>0</v>
      </c>
      <c r="MB44" s="49">
        <v>0</v>
      </c>
      <c r="MC44" s="49">
        <v>0</v>
      </c>
      <c r="MD44" s="49">
        <v>0</v>
      </c>
      <c r="ME44" s="49">
        <v>0</v>
      </c>
      <c r="MF44" s="49">
        <v>0</v>
      </c>
      <c r="MG44" s="49">
        <v>0</v>
      </c>
      <c r="MH44" s="49">
        <v>0</v>
      </c>
      <c r="MI44" s="49">
        <v>0</v>
      </c>
      <c r="MJ44" s="49">
        <v>0</v>
      </c>
      <c r="MK44" s="49">
        <v>0</v>
      </c>
      <c r="ML44" s="49">
        <v>0</v>
      </c>
      <c r="MM44" s="49">
        <v>0</v>
      </c>
      <c r="MN44" s="49">
        <v>0</v>
      </c>
      <c r="MO44" s="49">
        <v>0</v>
      </c>
      <c r="MP44" s="49">
        <v>0</v>
      </c>
      <c r="MQ44" s="49">
        <v>0</v>
      </c>
      <c r="MR44" s="49">
        <v>0</v>
      </c>
      <c r="MS44" s="49">
        <v>0</v>
      </c>
      <c r="MT44" s="49">
        <v>0</v>
      </c>
      <c r="MU44" s="49">
        <v>0</v>
      </c>
      <c r="MV44" s="49">
        <v>0</v>
      </c>
      <c r="MW44" s="49">
        <v>0</v>
      </c>
      <c r="MX44" s="49">
        <v>0</v>
      </c>
      <c r="MY44" s="49">
        <v>0</v>
      </c>
      <c r="MZ44" s="49">
        <v>0</v>
      </c>
      <c r="NA44" s="49">
        <v>0</v>
      </c>
      <c r="NB44" s="49">
        <v>0</v>
      </c>
      <c r="NC44" s="49">
        <v>0</v>
      </c>
      <c r="ND44" s="49">
        <v>0</v>
      </c>
      <c r="NE44" s="49">
        <v>0</v>
      </c>
      <c r="NF44" s="49">
        <v>0</v>
      </c>
      <c r="NG44" s="49">
        <v>0</v>
      </c>
      <c r="NH44" s="49">
        <v>0</v>
      </c>
      <c r="NI44" s="49">
        <v>0</v>
      </c>
      <c r="NJ44" s="49">
        <v>0</v>
      </c>
      <c r="NK44" s="49">
        <v>0</v>
      </c>
      <c r="NL44" s="49">
        <v>0</v>
      </c>
      <c r="NM44" s="49">
        <v>0</v>
      </c>
      <c r="NN44" s="49">
        <v>0</v>
      </c>
      <c r="NO44" s="49">
        <v>0</v>
      </c>
      <c r="NP44" s="49">
        <v>0</v>
      </c>
      <c r="NQ44" s="49">
        <v>0</v>
      </c>
      <c r="NR44" s="49">
        <v>0</v>
      </c>
      <c r="NS44" s="49">
        <v>0</v>
      </c>
      <c r="NT44" s="49">
        <v>0</v>
      </c>
      <c r="NU44" s="49">
        <v>0</v>
      </c>
      <c r="NV44" s="49">
        <v>0</v>
      </c>
      <c r="NW44" s="49">
        <v>0</v>
      </c>
      <c r="NX44" s="49">
        <v>0</v>
      </c>
      <c r="NY44" s="49">
        <v>0</v>
      </c>
      <c r="NZ44" s="49">
        <v>0</v>
      </c>
      <c r="OA44" s="49">
        <v>0</v>
      </c>
      <c r="OB44" s="49">
        <v>0</v>
      </c>
      <c r="OC44" s="49">
        <v>0</v>
      </c>
      <c r="OD44" s="49">
        <v>0</v>
      </c>
      <c r="OE44" s="49">
        <v>0</v>
      </c>
      <c r="OF44" s="49">
        <v>0</v>
      </c>
      <c r="OG44" s="49">
        <v>0</v>
      </c>
      <c r="OH44" s="49">
        <v>0</v>
      </c>
      <c r="OI44" s="49">
        <v>0</v>
      </c>
      <c r="OJ44" s="49">
        <v>0</v>
      </c>
      <c r="OK44" s="49">
        <v>0</v>
      </c>
      <c r="OL44" s="49">
        <v>0</v>
      </c>
      <c r="OM44" s="49">
        <v>0</v>
      </c>
      <c r="ON44" s="49">
        <v>0</v>
      </c>
      <c r="OO44" s="49">
        <v>0</v>
      </c>
      <c r="OP44" s="49">
        <v>0</v>
      </c>
      <c r="OQ44" s="49">
        <v>0</v>
      </c>
      <c r="OR44" s="49">
        <v>0</v>
      </c>
      <c r="OS44" s="49">
        <v>0</v>
      </c>
      <c r="OT44" s="49">
        <v>0</v>
      </c>
      <c r="OU44" s="49">
        <v>0</v>
      </c>
      <c r="OV44" s="49">
        <v>0</v>
      </c>
      <c r="OW44" s="49">
        <v>0</v>
      </c>
      <c r="OX44" s="49">
        <v>0</v>
      </c>
      <c r="OY44" s="49">
        <v>0</v>
      </c>
      <c r="OZ44" s="49">
        <v>0</v>
      </c>
      <c r="PA44" s="49">
        <v>0</v>
      </c>
      <c r="PB44" s="49">
        <v>0</v>
      </c>
      <c r="PC44" s="49">
        <v>0</v>
      </c>
      <c r="PD44" s="49">
        <v>0</v>
      </c>
      <c r="PE44" s="49">
        <v>0</v>
      </c>
      <c r="PF44" s="49">
        <v>0</v>
      </c>
      <c r="PG44" s="49">
        <v>0</v>
      </c>
      <c r="PH44" s="49">
        <v>0</v>
      </c>
      <c r="PI44" s="49">
        <v>0</v>
      </c>
      <c r="PJ44" s="49">
        <v>0</v>
      </c>
      <c r="PK44" s="49">
        <v>0</v>
      </c>
      <c r="PL44" s="49">
        <v>0</v>
      </c>
      <c r="PM44" s="49">
        <v>0</v>
      </c>
      <c r="PN44" s="49">
        <v>0</v>
      </c>
      <c r="PO44" s="49">
        <v>0</v>
      </c>
      <c r="PP44" s="49">
        <v>0</v>
      </c>
      <c r="PQ44" s="49">
        <v>0</v>
      </c>
      <c r="PR44" s="49">
        <v>0</v>
      </c>
      <c r="PS44" s="49">
        <v>0</v>
      </c>
      <c r="PT44" s="49">
        <v>0</v>
      </c>
      <c r="PU44" s="49">
        <v>0</v>
      </c>
      <c r="PV44" s="49">
        <v>0</v>
      </c>
      <c r="PW44" s="85">
        <v>0</v>
      </c>
      <c r="PX44" s="86">
        <v>0</v>
      </c>
      <c r="PY44" s="86">
        <v>0</v>
      </c>
      <c r="PZ44" s="86">
        <v>0</v>
      </c>
      <c r="QA44" s="86">
        <v>0</v>
      </c>
      <c r="QB44" s="86">
        <v>0</v>
      </c>
      <c r="QC44" s="86">
        <v>0</v>
      </c>
      <c r="QD44" s="86">
        <v>0</v>
      </c>
      <c r="QE44" s="86">
        <v>0</v>
      </c>
      <c r="QF44" s="86">
        <v>0</v>
      </c>
      <c r="QG44" s="86">
        <v>0</v>
      </c>
      <c r="QH44" s="86">
        <v>0</v>
      </c>
      <c r="QI44" s="86">
        <v>0</v>
      </c>
      <c r="QJ44" s="86">
        <v>0</v>
      </c>
      <c r="QK44" s="86">
        <v>0</v>
      </c>
      <c r="QL44" s="86">
        <v>0</v>
      </c>
      <c r="QM44" s="86">
        <v>0</v>
      </c>
      <c r="QN44" s="86">
        <v>0</v>
      </c>
      <c r="QO44" s="86">
        <v>0</v>
      </c>
      <c r="QP44" s="86">
        <v>0</v>
      </c>
      <c r="QQ44" s="86">
        <v>0</v>
      </c>
      <c r="QR44" s="86">
        <v>0</v>
      </c>
      <c r="QS44" s="86">
        <v>0</v>
      </c>
      <c r="QT44" s="86">
        <v>0</v>
      </c>
      <c r="QU44" s="86">
        <v>0</v>
      </c>
      <c r="QV44" s="86">
        <v>0</v>
      </c>
      <c r="QW44" s="86">
        <v>0</v>
      </c>
      <c r="QX44" s="86">
        <v>0</v>
      </c>
      <c r="QY44" s="86">
        <v>0</v>
      </c>
      <c r="QZ44" s="86">
        <v>0</v>
      </c>
      <c r="RA44" s="86">
        <v>0</v>
      </c>
      <c r="RB44" s="86">
        <v>0</v>
      </c>
      <c r="RC44" s="86">
        <v>0</v>
      </c>
      <c r="RD44" s="86">
        <v>0</v>
      </c>
      <c r="RE44" s="86">
        <v>0</v>
      </c>
      <c r="RF44" s="86">
        <v>0</v>
      </c>
      <c r="RG44" s="86">
        <v>0</v>
      </c>
      <c r="RH44" s="86">
        <v>0</v>
      </c>
      <c r="RI44" s="86">
        <v>0</v>
      </c>
      <c r="RJ44" s="86">
        <v>0</v>
      </c>
      <c r="RK44" s="86">
        <v>0</v>
      </c>
      <c r="RL44" s="86">
        <v>0</v>
      </c>
      <c r="RM44" s="86">
        <v>0</v>
      </c>
      <c r="RN44" s="86">
        <v>0</v>
      </c>
      <c r="RO44" s="86">
        <v>0</v>
      </c>
      <c r="RP44" s="86">
        <v>0</v>
      </c>
      <c r="RQ44" s="86">
        <v>0</v>
      </c>
      <c r="RR44" s="86">
        <v>0</v>
      </c>
      <c r="RS44" s="86">
        <v>0</v>
      </c>
      <c r="RT44" s="86">
        <v>0</v>
      </c>
      <c r="RU44" s="86">
        <v>0</v>
      </c>
      <c r="RV44" s="86">
        <v>0</v>
      </c>
      <c r="RW44" s="86">
        <v>0</v>
      </c>
      <c r="RX44" s="86">
        <v>0</v>
      </c>
      <c r="RY44" s="86">
        <v>0</v>
      </c>
      <c r="RZ44" s="86">
        <v>0</v>
      </c>
      <c r="SA44" s="86">
        <v>0</v>
      </c>
      <c r="SB44" s="86">
        <v>0</v>
      </c>
      <c r="SC44" s="86">
        <v>0</v>
      </c>
      <c r="SD44" s="86">
        <v>0</v>
      </c>
      <c r="SE44" s="86">
        <v>0</v>
      </c>
      <c r="SF44" s="86">
        <v>0</v>
      </c>
      <c r="SG44" s="86">
        <v>0</v>
      </c>
      <c r="SH44" s="86">
        <v>0</v>
      </c>
      <c r="SI44" s="86">
        <v>0</v>
      </c>
      <c r="SJ44" s="86">
        <v>0</v>
      </c>
      <c r="SK44" s="86">
        <v>0</v>
      </c>
      <c r="SL44" s="86">
        <v>0</v>
      </c>
      <c r="SM44" s="86">
        <v>0</v>
      </c>
      <c r="SN44" s="86">
        <v>0</v>
      </c>
      <c r="SO44" s="86">
        <v>0</v>
      </c>
      <c r="SP44" s="86">
        <v>0</v>
      </c>
      <c r="SQ44" s="86">
        <v>0</v>
      </c>
      <c r="SR44" s="86">
        <v>0</v>
      </c>
      <c r="SS44" s="86">
        <v>0</v>
      </c>
      <c r="ST44" s="86">
        <v>0</v>
      </c>
      <c r="SU44" s="86">
        <v>0</v>
      </c>
      <c r="SV44" s="86">
        <v>0</v>
      </c>
      <c r="SW44" s="86">
        <v>0</v>
      </c>
      <c r="SX44" s="86">
        <v>0</v>
      </c>
      <c r="SY44" s="86">
        <v>0</v>
      </c>
      <c r="SZ44" s="86">
        <v>0</v>
      </c>
      <c r="TA44" s="86">
        <v>0</v>
      </c>
      <c r="TB44" s="86">
        <v>0</v>
      </c>
      <c r="TC44" s="86">
        <v>0</v>
      </c>
      <c r="TD44" s="86">
        <v>0</v>
      </c>
      <c r="TE44" s="86">
        <v>0</v>
      </c>
      <c r="TF44" s="86">
        <v>0</v>
      </c>
      <c r="TG44" s="86">
        <v>0</v>
      </c>
      <c r="TH44" s="86">
        <v>0</v>
      </c>
      <c r="TI44" s="86">
        <v>0</v>
      </c>
      <c r="TJ44" s="86">
        <v>0</v>
      </c>
      <c r="TK44" s="86">
        <v>0</v>
      </c>
      <c r="TL44" s="86">
        <v>0</v>
      </c>
      <c r="TM44" s="86">
        <v>0</v>
      </c>
      <c r="TN44" s="86">
        <v>0</v>
      </c>
      <c r="TO44" s="86">
        <v>0</v>
      </c>
      <c r="TP44" s="86">
        <v>0</v>
      </c>
      <c r="TQ44" s="86">
        <v>0</v>
      </c>
      <c r="TR44" s="86">
        <v>0</v>
      </c>
      <c r="TS44" s="86">
        <v>0</v>
      </c>
      <c r="TT44" s="86">
        <v>0</v>
      </c>
      <c r="TU44" s="86">
        <v>0</v>
      </c>
      <c r="TV44" s="86">
        <v>0</v>
      </c>
      <c r="TW44" s="86">
        <v>0</v>
      </c>
      <c r="TX44" s="86">
        <v>0</v>
      </c>
      <c r="TY44" s="86">
        <v>0</v>
      </c>
      <c r="TZ44" s="86">
        <v>0</v>
      </c>
      <c r="UA44" s="86">
        <v>0</v>
      </c>
      <c r="UB44" s="86">
        <v>0</v>
      </c>
      <c r="UC44" s="86">
        <v>0</v>
      </c>
      <c r="UD44" s="86">
        <v>0</v>
      </c>
      <c r="UE44" s="86">
        <v>0</v>
      </c>
      <c r="UF44" s="86">
        <v>0</v>
      </c>
      <c r="UG44" s="86">
        <v>0</v>
      </c>
      <c r="UH44" s="86">
        <v>0</v>
      </c>
      <c r="UI44" s="86">
        <v>0</v>
      </c>
      <c r="UJ44" s="86">
        <v>0</v>
      </c>
      <c r="UK44" s="86">
        <v>0</v>
      </c>
      <c r="UL44" s="86">
        <v>0</v>
      </c>
      <c r="UM44" s="86">
        <v>0</v>
      </c>
      <c r="UN44" s="86">
        <v>0</v>
      </c>
      <c r="UO44" s="86">
        <v>0</v>
      </c>
      <c r="UP44" s="86">
        <v>0</v>
      </c>
      <c r="UQ44" s="86">
        <v>0</v>
      </c>
      <c r="UR44" s="86">
        <v>0</v>
      </c>
      <c r="US44" s="86">
        <v>0</v>
      </c>
      <c r="UT44" s="86">
        <v>0</v>
      </c>
      <c r="UU44" s="86">
        <v>0</v>
      </c>
      <c r="UV44" s="86">
        <v>0</v>
      </c>
      <c r="UW44" s="86">
        <v>0</v>
      </c>
      <c r="UX44" s="86">
        <v>0</v>
      </c>
      <c r="UY44" s="86">
        <v>0</v>
      </c>
      <c r="UZ44" s="86">
        <v>0</v>
      </c>
      <c r="VA44" s="86">
        <v>0</v>
      </c>
      <c r="VB44" s="86">
        <v>0</v>
      </c>
      <c r="VC44" s="86">
        <v>0</v>
      </c>
      <c r="VD44" s="86">
        <v>0</v>
      </c>
      <c r="VE44" s="86">
        <v>0</v>
      </c>
      <c r="VF44" s="86">
        <v>0</v>
      </c>
      <c r="VG44" s="86">
        <v>0</v>
      </c>
      <c r="VH44" s="86">
        <v>0</v>
      </c>
      <c r="VI44" s="86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showGridLines="0" zoomScaleNormal="100" workbookViewId="0">
      <pane xSplit="1" ySplit="2" topLeftCell="B21" activePane="bottomRight" state="frozen"/>
      <selection activeCell="C35" sqref="C35"/>
      <selection pane="topRight" activeCell="C35" sqref="C35"/>
      <selection pane="bottomLeft" activeCell="C35" sqref="C35"/>
      <selection pane="bottomRight" activeCell="M2" sqref="M2"/>
    </sheetView>
  </sheetViews>
  <sheetFormatPr defaultColWidth="8.625" defaultRowHeight="24" x14ac:dyDescent="0.2"/>
  <cols>
    <col min="1" max="1" width="51.625" style="52" bestFit="1" customWidth="1"/>
    <col min="2" max="13" width="12.125" style="52" customWidth="1"/>
    <col min="14" max="16384" width="8.625" style="52"/>
  </cols>
  <sheetData>
    <row r="1" spans="1:13" x14ac:dyDescent="0.2">
      <c r="A1" s="92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">
      <c r="A2" s="93"/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2" t="s">
        <v>102</v>
      </c>
      <c r="K2" s="2" t="s">
        <v>103</v>
      </c>
      <c r="L2" s="2" t="s">
        <v>104</v>
      </c>
      <c r="M2" s="2" t="s">
        <v>105</v>
      </c>
    </row>
    <row r="3" spans="1:13" x14ac:dyDescent="0.2">
      <c r="A3" s="53" t="s">
        <v>77</v>
      </c>
      <c r="B3" s="54">
        <f>SUM(B12:B15)</f>
        <v>69405563</v>
      </c>
      <c r="C3" s="54">
        <f t="shared" ref="C3:M3" si="0">SUM(C12:C15)</f>
        <v>64505513</v>
      </c>
      <c r="D3" s="54">
        <f t="shared" si="0"/>
        <v>68463965</v>
      </c>
      <c r="E3" s="54">
        <f t="shared" si="0"/>
        <v>60720736</v>
      </c>
      <c r="F3" s="54">
        <f t="shared" si="0"/>
        <v>61480612</v>
      </c>
      <c r="G3" s="54">
        <f t="shared" si="0"/>
        <v>62832725</v>
      </c>
      <c r="H3" s="54">
        <f t="shared" si="0"/>
        <v>62930925</v>
      </c>
      <c r="I3" s="54">
        <f t="shared" si="0"/>
        <v>62548490</v>
      </c>
      <c r="J3" s="54">
        <f t="shared" si="0"/>
        <v>62848974</v>
      </c>
      <c r="K3" s="54">
        <f t="shared" si="0"/>
        <v>62194941</v>
      </c>
      <c r="L3" s="54">
        <f t="shared" si="0"/>
        <v>62158959</v>
      </c>
      <c r="M3" s="54">
        <f t="shared" si="0"/>
        <v>61473368</v>
      </c>
    </row>
    <row r="4" spans="1:13" x14ac:dyDescent="0.2">
      <c r="A4" s="53" t="s">
        <v>78</v>
      </c>
      <c r="B4" s="54">
        <f>SUM(B22:B26)</f>
        <v>35935961</v>
      </c>
      <c r="C4" s="54">
        <f t="shared" ref="C4:M4" si="1">SUM(C22:C26)</f>
        <v>32769271</v>
      </c>
      <c r="D4" s="54">
        <f t="shared" si="1"/>
        <v>37078944</v>
      </c>
      <c r="E4" s="54">
        <f t="shared" si="1"/>
        <v>32790080</v>
      </c>
      <c r="F4" s="54">
        <f t="shared" si="1"/>
        <v>34060110</v>
      </c>
      <c r="G4" s="54">
        <f t="shared" si="1"/>
        <v>35109745</v>
      </c>
      <c r="H4" s="54">
        <f t="shared" si="1"/>
        <v>36303758</v>
      </c>
      <c r="I4" s="54">
        <f t="shared" si="1"/>
        <v>38537319</v>
      </c>
      <c r="J4" s="54">
        <f t="shared" si="1"/>
        <v>37368389</v>
      </c>
      <c r="K4" s="54">
        <f t="shared" si="1"/>
        <v>38021850</v>
      </c>
      <c r="L4" s="54">
        <f t="shared" si="1"/>
        <v>39026128</v>
      </c>
      <c r="M4" s="54">
        <f t="shared" si="1"/>
        <v>37241766</v>
      </c>
    </row>
    <row r="5" spans="1:13" x14ac:dyDescent="0.2">
      <c r="A5" s="53" t="s">
        <v>79</v>
      </c>
      <c r="B5" s="54">
        <f>SUM(B29:B31)</f>
        <v>8074883</v>
      </c>
      <c r="C5" s="54">
        <f t="shared" ref="C5:M5" si="2">SUM(C29:C31)</f>
        <v>7957106</v>
      </c>
      <c r="D5" s="54">
        <f t="shared" si="2"/>
        <v>8133812</v>
      </c>
      <c r="E5" s="54">
        <f t="shared" si="2"/>
        <v>9391642</v>
      </c>
      <c r="F5" s="54">
        <f t="shared" si="2"/>
        <v>7224226</v>
      </c>
      <c r="G5" s="54">
        <f t="shared" si="2"/>
        <v>6839248</v>
      </c>
      <c r="H5" s="54">
        <f t="shared" si="2"/>
        <v>7109803</v>
      </c>
      <c r="I5" s="54">
        <f t="shared" si="2"/>
        <v>8196449</v>
      </c>
      <c r="J5" s="54">
        <f t="shared" si="2"/>
        <v>6859556</v>
      </c>
      <c r="K5" s="54">
        <f t="shared" si="2"/>
        <v>7920010</v>
      </c>
      <c r="L5" s="54">
        <f t="shared" si="2"/>
        <v>8030502</v>
      </c>
      <c r="M5" s="54">
        <f t="shared" si="2"/>
        <v>8779130</v>
      </c>
    </row>
    <row r="6" spans="1:13" x14ac:dyDescent="0.2">
      <c r="A6" s="53" t="s">
        <v>80</v>
      </c>
      <c r="B6" s="54">
        <f>SUM(B35:B37)</f>
        <v>3257864</v>
      </c>
      <c r="C6" s="54">
        <f t="shared" ref="C6:M6" si="3">SUM(C35:C37)</f>
        <v>3002783</v>
      </c>
      <c r="D6" s="54">
        <f t="shared" si="3"/>
        <v>3174634</v>
      </c>
      <c r="E6" s="54">
        <f t="shared" si="3"/>
        <v>3032381</v>
      </c>
      <c r="F6" s="54">
        <f t="shared" si="3"/>
        <v>2848154</v>
      </c>
      <c r="G6" s="54">
        <f t="shared" si="3"/>
        <v>2680782</v>
      </c>
      <c r="H6" s="54">
        <f t="shared" si="3"/>
        <v>2851182</v>
      </c>
      <c r="I6" s="54">
        <f t="shared" si="3"/>
        <v>2894473</v>
      </c>
      <c r="J6" s="54">
        <f t="shared" si="3"/>
        <v>2537753</v>
      </c>
      <c r="K6" s="54">
        <f t="shared" si="3"/>
        <v>3036999</v>
      </c>
      <c r="L6" s="54">
        <f t="shared" si="3"/>
        <v>2926859</v>
      </c>
      <c r="M6" s="54">
        <f t="shared" si="3"/>
        <v>3093699</v>
      </c>
    </row>
    <row r="7" spans="1:13" x14ac:dyDescent="0.2">
      <c r="A7" s="53" t="s">
        <v>81</v>
      </c>
      <c r="B7" s="54">
        <f>SUM(B3:B6)</f>
        <v>116674271</v>
      </c>
      <c r="C7" s="54">
        <f t="shared" ref="C7:M7" si="4">SUM(C3:C6)</f>
        <v>108234673</v>
      </c>
      <c r="D7" s="54">
        <f t="shared" si="4"/>
        <v>116851355</v>
      </c>
      <c r="E7" s="54">
        <f t="shared" si="4"/>
        <v>105934839</v>
      </c>
      <c r="F7" s="54">
        <f t="shared" si="4"/>
        <v>105613102</v>
      </c>
      <c r="G7" s="54">
        <f t="shared" si="4"/>
        <v>107462500</v>
      </c>
      <c r="H7" s="54">
        <f t="shared" si="4"/>
        <v>109195668</v>
      </c>
      <c r="I7" s="54">
        <f t="shared" si="4"/>
        <v>112176731</v>
      </c>
      <c r="J7" s="54">
        <f t="shared" si="4"/>
        <v>109614672</v>
      </c>
      <c r="K7" s="54">
        <f t="shared" si="4"/>
        <v>111173800</v>
      </c>
      <c r="L7" s="54">
        <f t="shared" si="4"/>
        <v>112142448</v>
      </c>
      <c r="M7" s="54">
        <f t="shared" si="4"/>
        <v>110587963</v>
      </c>
    </row>
    <row r="8" spans="1:13" ht="4.5" customHeight="1" x14ac:dyDescent="0.2">
      <c r="A8" s="71"/>
    </row>
    <row r="9" spans="1:13" x14ac:dyDescent="0.2">
      <c r="A9" s="53" t="s">
        <v>82</v>
      </c>
      <c r="B9" s="54">
        <f>SUM(B17:B18)</f>
        <v>85311895</v>
      </c>
      <c r="C9" s="54">
        <f t="shared" ref="C9:M9" si="5">SUM(C17:C18)</f>
        <v>78236395</v>
      </c>
      <c r="D9" s="54">
        <f t="shared" si="5"/>
        <v>87587159</v>
      </c>
      <c r="E9" s="54">
        <f t="shared" si="5"/>
        <v>75380912</v>
      </c>
      <c r="F9" s="54">
        <f t="shared" si="5"/>
        <v>75177393</v>
      </c>
      <c r="G9" s="54">
        <f t="shared" si="5"/>
        <v>75133675</v>
      </c>
      <c r="H9" s="54">
        <f t="shared" si="5"/>
        <v>74839364</v>
      </c>
      <c r="I9" s="54">
        <f t="shared" si="5"/>
        <v>77119388</v>
      </c>
      <c r="J9" s="54">
        <f t="shared" si="5"/>
        <v>72716783</v>
      </c>
      <c r="K9" s="54">
        <f t="shared" si="5"/>
        <v>76571815</v>
      </c>
      <c r="L9" s="54">
        <f t="shared" si="5"/>
        <v>75321680</v>
      </c>
      <c r="M9" s="54">
        <f t="shared" si="5"/>
        <v>76909124</v>
      </c>
    </row>
    <row r="10" spans="1:13" x14ac:dyDescent="0.2">
      <c r="A10" s="57" t="s">
        <v>83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x14ac:dyDescent="0.2">
      <c r="A11" s="72" t="s">
        <v>53</v>
      </c>
      <c r="B11" s="73" t="str">
        <f>B2</f>
        <v>ม.ค. 2562</v>
      </c>
      <c r="C11" s="73" t="str">
        <f t="shared" ref="C11:M11" si="6">C2</f>
        <v>ก.พ. 2562</v>
      </c>
      <c r="D11" s="73" t="str">
        <f t="shared" si="6"/>
        <v>มี.ค. 2562</v>
      </c>
      <c r="E11" s="73" t="str">
        <f t="shared" si="6"/>
        <v>เม.ย. 2562</v>
      </c>
      <c r="F11" s="73" t="str">
        <f t="shared" si="6"/>
        <v>พ.ค. 2562</v>
      </c>
      <c r="G11" s="73" t="str">
        <f t="shared" si="6"/>
        <v>มิ.ย. 2562</v>
      </c>
      <c r="H11" s="73" t="str">
        <f t="shared" si="6"/>
        <v>ก.ค. 2562</v>
      </c>
      <c r="I11" s="73" t="str">
        <f t="shared" si="6"/>
        <v>ส.ค. 2562</v>
      </c>
      <c r="J11" s="73" t="str">
        <f t="shared" si="6"/>
        <v>ก.ย. 2562</v>
      </c>
      <c r="K11" s="73" t="str">
        <f t="shared" si="6"/>
        <v>ต.ค. 2562</v>
      </c>
      <c r="L11" s="73" t="str">
        <f t="shared" si="6"/>
        <v>พ.ย. 2562</v>
      </c>
      <c r="M11" s="73" t="str">
        <f t="shared" si="6"/>
        <v>ธ.ค. 2562</v>
      </c>
    </row>
    <row r="12" spans="1:13" x14ac:dyDescent="0.2">
      <c r="A12" s="64" t="s">
        <v>84</v>
      </c>
      <c r="B12" s="54">
        <f>HLOOKUP(B$11,Data62!$A$1:$R$41,10,0)+HLOOKUP(B$11,Data62!$A$1:$R$41,11,0)</f>
        <v>61509652</v>
      </c>
      <c r="C12" s="54">
        <f>HLOOKUP(C$11,Data62!$A$1:$R$41,10,0)+HLOOKUP(C$11,Data62!$A$1:$R$41,11,0)</f>
        <v>57439070</v>
      </c>
      <c r="D12" s="54">
        <f>HLOOKUP(D$11,Data62!$A$1:$R$41,10,0)+HLOOKUP(D$11,Data62!$A$1:$R$41,11,0)</f>
        <v>60528433</v>
      </c>
      <c r="E12" s="54">
        <f>HLOOKUP(E$11,Data62!$A$1:$R$41,10,0)+HLOOKUP(E$11,Data62!$A$1:$R$41,11,0)</f>
        <v>52876841</v>
      </c>
      <c r="F12" s="54">
        <f>HLOOKUP(F$11,Data62!$A$1:$R$41,10,0)+HLOOKUP(F$11,Data62!$A$1:$R$41,11,0)</f>
        <v>53944550</v>
      </c>
      <c r="G12" s="54">
        <f>HLOOKUP(G$11,Data62!$A$1:$R$41,10,0)+HLOOKUP(G$11,Data62!$A$1:$R$41,11,0)</f>
        <v>55716822</v>
      </c>
      <c r="H12" s="54">
        <f>HLOOKUP(H$11,Data62!$A$1:$R$41,10,0)+HLOOKUP(H$11,Data62!$A$1:$R$41,11,0)</f>
        <v>55522610</v>
      </c>
      <c r="I12" s="54">
        <f>HLOOKUP(I$11,Data62!$A$1:$R$41,10,0)+HLOOKUP(I$11,Data62!$A$1:$R$41,11,0)</f>
        <v>55246419</v>
      </c>
      <c r="J12" s="54">
        <f>HLOOKUP(J$11,Data62!$A$1:$R$41,10,0)+HLOOKUP(J$11,Data62!$A$1:$R$41,11,0)</f>
        <v>55840718</v>
      </c>
      <c r="K12" s="54">
        <f>HLOOKUP(K$11,Data62!$A$1:$R$41,10,0)+HLOOKUP(K$11,Data62!$A$1:$R$41,11,0)</f>
        <v>54815636</v>
      </c>
      <c r="L12" s="54">
        <f>HLOOKUP(L$11,Data62!$A$1:$R$41,10,0)+HLOOKUP(L$11,Data62!$A$1:$R$41,11,0)</f>
        <v>55040424</v>
      </c>
      <c r="M12" s="54">
        <f>HLOOKUP(M$11,Data62!$A$1:$R$41,10,0)+HLOOKUP(M$11,Data62!$A$1:$R$41,11,0)</f>
        <v>54012631</v>
      </c>
    </row>
    <row r="13" spans="1:13" x14ac:dyDescent="0.2">
      <c r="A13" s="64" t="s">
        <v>85</v>
      </c>
      <c r="B13" s="54">
        <f>HLOOKUP(B$11,Data62!$A$1:$R$41,2,0)</f>
        <v>5236331</v>
      </c>
      <c r="C13" s="54">
        <f>HLOOKUP(C$11,Data62!$A$1:$R$41,2,0)</f>
        <v>4628878</v>
      </c>
      <c r="D13" s="54">
        <f>HLOOKUP(D$11,Data62!$A$1:$R$41,2,0)</f>
        <v>5234387</v>
      </c>
      <c r="E13" s="54">
        <f>HLOOKUP(E$11,Data62!$A$1:$R$41,2,0)</f>
        <v>5137450</v>
      </c>
      <c r="F13" s="54">
        <f>HLOOKUP(F$11,Data62!$A$1:$R$41,2,0)</f>
        <v>4885221</v>
      </c>
      <c r="G13" s="54">
        <f>HLOOKUP(G$11,Data62!$A$1:$R$41,2,0)</f>
        <v>4572261</v>
      </c>
      <c r="H13" s="54">
        <f>HLOOKUP(H$11,Data62!$A$1:$R$41,2,0)</f>
        <v>4772689</v>
      </c>
      <c r="I13" s="54">
        <f>HLOOKUP(I$11,Data62!$A$1:$R$41,2,0)</f>
        <v>4701554</v>
      </c>
      <c r="J13" s="54">
        <f>HLOOKUP(J$11,Data62!$A$1:$R$41,2,0)</f>
        <v>4482707</v>
      </c>
      <c r="K13" s="54">
        <f>HLOOKUP(K$11,Data62!$A$1:$R$41,2,0)</f>
        <v>4774815</v>
      </c>
      <c r="L13" s="54">
        <f>HLOOKUP(L$11,Data62!$A$1:$R$41,2,0)</f>
        <v>4559610</v>
      </c>
      <c r="M13" s="54">
        <f>HLOOKUP(M$11,Data62!$A$1:$R$41,2,0)</f>
        <v>4840673</v>
      </c>
    </row>
    <row r="14" spans="1:13" x14ac:dyDescent="0.2">
      <c r="A14" s="64" t="s">
        <v>86</v>
      </c>
      <c r="B14" s="54">
        <f>HLOOKUP(B$11,Data62!$A$1:$R$41,4,0)</f>
        <v>2550864</v>
      </c>
      <c r="C14" s="54">
        <f>HLOOKUP(C$11,Data62!$A$1:$R$41,4,0)</f>
        <v>2334128</v>
      </c>
      <c r="D14" s="54">
        <f>HLOOKUP(D$11,Data62!$A$1:$R$41,4,0)</f>
        <v>2599144</v>
      </c>
      <c r="E14" s="54">
        <f>HLOOKUP(E$11,Data62!$A$1:$R$41,4,0)</f>
        <v>2602024</v>
      </c>
      <c r="F14" s="54">
        <f>HLOOKUP(F$11,Data62!$A$1:$R$41,4,0)</f>
        <v>2543424</v>
      </c>
      <c r="G14" s="54">
        <f>HLOOKUP(G$11,Data62!$A$1:$R$41,4,0)</f>
        <v>2435944</v>
      </c>
      <c r="H14" s="54">
        <f>HLOOKUP(H$11,Data62!$A$1:$R$41,4,0)</f>
        <v>2526104</v>
      </c>
      <c r="I14" s="54">
        <f>HLOOKUP(I$11,Data62!$A$1:$R$41,4,0)</f>
        <v>2492728</v>
      </c>
      <c r="J14" s="54">
        <f>HLOOKUP(J$11,Data62!$A$1:$R$41,4,0)</f>
        <v>2420736</v>
      </c>
      <c r="K14" s="54">
        <f>HLOOKUP(K$11,Data62!$A$1:$R$41,4,0)</f>
        <v>2499408</v>
      </c>
      <c r="L14" s="54">
        <f>HLOOKUP(L$11,Data62!$A$1:$R$41,4,0)</f>
        <v>2450888</v>
      </c>
      <c r="M14" s="54">
        <f>HLOOKUP(M$11,Data62!$A$1:$R$41,4,0)</f>
        <v>2516032</v>
      </c>
    </row>
    <row r="15" spans="1:13" x14ac:dyDescent="0.2">
      <c r="A15" s="64" t="s">
        <v>87</v>
      </c>
      <c r="B15" s="54">
        <f>HLOOKUP(B$11,Data62!$A$1:$R$41,8,0)</f>
        <v>108716</v>
      </c>
      <c r="C15" s="54">
        <f>HLOOKUP(C$11,Data62!$A$1:$R$41,8,0)</f>
        <v>103437</v>
      </c>
      <c r="D15" s="54">
        <f>HLOOKUP(D$11,Data62!$A$1:$R$41,8,0)</f>
        <v>102001</v>
      </c>
      <c r="E15" s="54">
        <f>HLOOKUP(E$11,Data62!$A$1:$R$41,8,0)</f>
        <v>104421</v>
      </c>
      <c r="F15" s="54">
        <f>HLOOKUP(F$11,Data62!$A$1:$R$41,8,0)</f>
        <v>107417</v>
      </c>
      <c r="G15" s="54">
        <f>HLOOKUP(G$11,Data62!$A$1:$R$41,8,0)</f>
        <v>107698</v>
      </c>
      <c r="H15" s="54">
        <f>HLOOKUP(H$11,Data62!$A$1:$R$41,8,0)</f>
        <v>109522</v>
      </c>
      <c r="I15" s="54">
        <f>HLOOKUP(I$11,Data62!$A$1:$R$41,8,0)</f>
        <v>107789</v>
      </c>
      <c r="J15" s="54">
        <f>HLOOKUP(J$11,Data62!$A$1:$R$41,8,0)</f>
        <v>104813</v>
      </c>
      <c r="K15" s="54">
        <f>HLOOKUP(K$11,Data62!$A$1:$R$41,8,0)</f>
        <v>105082</v>
      </c>
      <c r="L15" s="54">
        <f>HLOOKUP(L$11,Data62!$A$1:$R$41,8,0)</f>
        <v>108037</v>
      </c>
      <c r="M15" s="54">
        <f>HLOOKUP(M$11,Data62!$A$1:$R$41,8,0)</f>
        <v>104032</v>
      </c>
    </row>
    <row r="16" spans="1:13" x14ac:dyDescent="0.2">
      <c r="A16" s="72" t="s">
        <v>82</v>
      </c>
      <c r="B16" s="54">
        <f>SUM(B17:B18)</f>
        <v>85311895</v>
      </c>
      <c r="C16" s="54">
        <f t="shared" ref="C16:M16" si="7">SUM(C17:C18)</f>
        <v>78236395</v>
      </c>
      <c r="D16" s="54">
        <f t="shared" si="7"/>
        <v>87587159</v>
      </c>
      <c r="E16" s="54">
        <f t="shared" si="7"/>
        <v>75380912</v>
      </c>
      <c r="F16" s="54">
        <f t="shared" si="7"/>
        <v>75177393</v>
      </c>
      <c r="G16" s="54">
        <f t="shared" si="7"/>
        <v>75133675</v>
      </c>
      <c r="H16" s="54">
        <f t="shared" si="7"/>
        <v>74839364</v>
      </c>
      <c r="I16" s="54">
        <f t="shared" si="7"/>
        <v>77119388</v>
      </c>
      <c r="J16" s="54">
        <f t="shared" si="7"/>
        <v>72716783</v>
      </c>
      <c r="K16" s="54">
        <f t="shared" si="7"/>
        <v>76571815</v>
      </c>
      <c r="L16" s="54">
        <f t="shared" si="7"/>
        <v>75321680</v>
      </c>
      <c r="M16" s="54">
        <f t="shared" si="7"/>
        <v>76909124</v>
      </c>
    </row>
    <row r="17" spans="1:13" x14ac:dyDescent="0.2">
      <c r="A17" s="64" t="s">
        <v>88</v>
      </c>
      <c r="B17" s="54">
        <f>HLOOKUP(B$11,Data62!$A$1:$R$41,5,0)</f>
        <v>28907234</v>
      </c>
      <c r="C17" s="54">
        <f>HLOOKUP(C$11,Data62!$A$1:$R$41,5,0)</f>
        <v>26699682</v>
      </c>
      <c r="D17" s="54">
        <f>HLOOKUP(D$11,Data62!$A$1:$R$41,5,0)</f>
        <v>30210655</v>
      </c>
      <c r="E17" s="54">
        <f>HLOOKUP(E$11,Data62!$A$1:$R$41,5,0)</f>
        <v>28542444</v>
      </c>
      <c r="F17" s="54">
        <f>HLOOKUP(F$11,Data62!$A$1:$R$41,5,0)</f>
        <v>29407838</v>
      </c>
      <c r="G17" s="54">
        <f>HLOOKUP(G$11,Data62!$A$1:$R$41,5,0)</f>
        <v>27789633</v>
      </c>
      <c r="H17" s="54">
        <f>HLOOKUP(H$11,Data62!$A$1:$R$41,5,0)</f>
        <v>28811411</v>
      </c>
      <c r="I17" s="54">
        <f>HLOOKUP(I$11,Data62!$A$1:$R$41,5,0)</f>
        <v>29552867</v>
      </c>
      <c r="J17" s="54">
        <f>HLOOKUP(J$11,Data62!$A$1:$R$41,5,0)</f>
        <v>27950945</v>
      </c>
      <c r="K17" s="54">
        <f>HLOOKUP(K$11,Data62!$A$1:$R$41,5,0)</f>
        <v>29335664</v>
      </c>
      <c r="L17" s="54">
        <f>HLOOKUP(L$11,Data62!$A$1:$R$41,5,0)</f>
        <v>28325020</v>
      </c>
      <c r="M17" s="54">
        <f>HLOOKUP(M$11,Data62!$A$1:$R$41,5,0)</f>
        <v>29615013</v>
      </c>
    </row>
    <row r="18" spans="1:13" x14ac:dyDescent="0.2">
      <c r="A18" s="64" t="s">
        <v>89</v>
      </c>
      <c r="B18" s="54">
        <f>HLOOKUP(B$11,Data62!$A$1:$R$41,6,0)</f>
        <v>56404661</v>
      </c>
      <c r="C18" s="54">
        <f>HLOOKUP(C$11,Data62!$A$1:$R$41,6,0)</f>
        <v>51536713</v>
      </c>
      <c r="D18" s="54">
        <f>HLOOKUP(D$11,Data62!$A$1:$R$41,6,0)</f>
        <v>57376504</v>
      </c>
      <c r="E18" s="54">
        <f>HLOOKUP(E$11,Data62!$A$1:$R$41,6,0)</f>
        <v>46838468</v>
      </c>
      <c r="F18" s="54">
        <f>HLOOKUP(F$11,Data62!$A$1:$R$41,6,0)</f>
        <v>45769555</v>
      </c>
      <c r="G18" s="54">
        <f>HLOOKUP(G$11,Data62!$A$1:$R$41,6,0)</f>
        <v>47344042</v>
      </c>
      <c r="H18" s="54">
        <f>HLOOKUP(H$11,Data62!$A$1:$R$41,6,0)</f>
        <v>46027953</v>
      </c>
      <c r="I18" s="54">
        <f>HLOOKUP(I$11,Data62!$A$1:$R$41,6,0)</f>
        <v>47566521</v>
      </c>
      <c r="J18" s="54">
        <f>HLOOKUP(J$11,Data62!$A$1:$R$41,6,0)</f>
        <v>44765838</v>
      </c>
      <c r="K18" s="54">
        <f>HLOOKUP(K$11,Data62!$A$1:$R$41,6,0)</f>
        <v>47236151</v>
      </c>
      <c r="L18" s="54">
        <f>HLOOKUP(L$11,Data62!$A$1:$R$41,6,0)</f>
        <v>46996660</v>
      </c>
      <c r="M18" s="54">
        <f>HLOOKUP(M$11,Data62!$A$1:$R$41,6,0)</f>
        <v>47294111</v>
      </c>
    </row>
    <row r="19" spans="1:13" ht="5.25" customHeight="1" x14ac:dyDescent="0.2"/>
    <row r="20" spans="1:13" x14ac:dyDescent="0.2">
      <c r="A20" s="72" t="s">
        <v>78</v>
      </c>
      <c r="B20" s="73" t="str">
        <f>B2</f>
        <v>ม.ค. 2562</v>
      </c>
      <c r="C20" s="73" t="str">
        <f t="shared" ref="C20:M20" si="8">C2</f>
        <v>ก.พ. 2562</v>
      </c>
      <c r="D20" s="73" t="str">
        <f t="shared" si="8"/>
        <v>มี.ค. 2562</v>
      </c>
      <c r="E20" s="73" t="str">
        <f t="shared" si="8"/>
        <v>เม.ย. 2562</v>
      </c>
      <c r="F20" s="73" t="str">
        <f t="shared" si="8"/>
        <v>พ.ค. 2562</v>
      </c>
      <c r="G20" s="73" t="str">
        <f t="shared" si="8"/>
        <v>มิ.ย. 2562</v>
      </c>
      <c r="H20" s="73" t="str">
        <f t="shared" si="8"/>
        <v>ก.ค. 2562</v>
      </c>
      <c r="I20" s="73" t="str">
        <f t="shared" si="8"/>
        <v>ส.ค. 2562</v>
      </c>
      <c r="J20" s="73" t="str">
        <f t="shared" si="8"/>
        <v>ก.ย. 2562</v>
      </c>
      <c r="K20" s="73" t="str">
        <f t="shared" si="8"/>
        <v>ต.ค. 2562</v>
      </c>
      <c r="L20" s="73" t="str">
        <f t="shared" si="8"/>
        <v>พ.ย. 2562</v>
      </c>
      <c r="M20" s="73" t="str">
        <f t="shared" si="8"/>
        <v>ธ.ค. 2562</v>
      </c>
    </row>
    <row r="21" spans="1:13" x14ac:dyDescent="0.2">
      <c r="A21" s="64" t="s">
        <v>90</v>
      </c>
      <c r="B21" s="54">
        <f>SUM(B22:B25)</f>
        <v>33220907</v>
      </c>
      <c r="C21" s="54">
        <f t="shared" ref="C21:M21" si="9">SUM(C22:C25)</f>
        <v>30381051</v>
      </c>
      <c r="D21" s="54">
        <f t="shared" si="9"/>
        <v>34281843</v>
      </c>
      <c r="E21" s="54">
        <f t="shared" si="9"/>
        <v>30053726</v>
      </c>
      <c r="F21" s="54">
        <f t="shared" si="9"/>
        <v>31468142</v>
      </c>
      <c r="G21" s="54">
        <f t="shared" si="9"/>
        <v>32622270</v>
      </c>
      <c r="H21" s="54">
        <f t="shared" si="9"/>
        <v>33656124</v>
      </c>
      <c r="I21" s="54">
        <f t="shared" si="9"/>
        <v>35816440</v>
      </c>
      <c r="J21" s="54">
        <f t="shared" si="9"/>
        <v>34926655</v>
      </c>
      <c r="K21" s="54">
        <f t="shared" si="9"/>
        <v>35071491</v>
      </c>
      <c r="L21" s="54">
        <f t="shared" si="9"/>
        <v>36416406</v>
      </c>
      <c r="M21" s="54">
        <f t="shared" si="9"/>
        <v>34525886</v>
      </c>
    </row>
    <row r="22" spans="1:13" x14ac:dyDescent="0.2">
      <c r="A22" s="74" t="s">
        <v>40</v>
      </c>
      <c r="B22" s="54">
        <f>HLOOKUP(B11,Data62!$A$1:$R$41,20,0)</f>
        <v>9080423</v>
      </c>
      <c r="C22" s="54">
        <f>HLOOKUP(C11,Data62!$A$1:$R$41,20,0)</f>
        <v>8334110</v>
      </c>
      <c r="D22" s="54">
        <f>HLOOKUP(D11,Data62!$A$1:$R$41,20,0)</f>
        <v>9462844</v>
      </c>
      <c r="E22" s="54">
        <f>HLOOKUP(E11,Data62!$A$1:$R$41,20,0)</f>
        <v>8206327</v>
      </c>
      <c r="F22" s="54">
        <f>HLOOKUP(F11,Data62!$A$1:$R$41,20,0)</f>
        <v>8038437</v>
      </c>
      <c r="G22" s="54">
        <f>HLOOKUP(G11,Data62!$A$1:$R$41,20,0)</f>
        <v>8572432</v>
      </c>
      <c r="H22" s="54">
        <f>HLOOKUP(H11,Data62!$A$1:$R$41,20,0)</f>
        <v>9056787</v>
      </c>
      <c r="I22" s="54">
        <f>HLOOKUP(I11,Data62!$A$1:$R$41,20,0)</f>
        <v>10260894</v>
      </c>
      <c r="J22" s="54">
        <f>HLOOKUP(J11,Data62!$A$1:$R$41,20,0)</f>
        <v>10676842</v>
      </c>
      <c r="K22" s="54">
        <f>HLOOKUP(K11,Data62!$A$1:$R$41,20,0)</f>
        <v>10793797</v>
      </c>
      <c r="L22" s="54">
        <f>HLOOKUP(L11,Data62!$A$1:$R$41,20,0)</f>
        <v>11520590</v>
      </c>
      <c r="M22" s="54">
        <f>HLOOKUP(M11,Data62!$A$1:$R$41,20,0)</f>
        <v>10265578</v>
      </c>
    </row>
    <row r="23" spans="1:13" x14ac:dyDescent="0.2">
      <c r="A23" s="74" t="s">
        <v>41</v>
      </c>
      <c r="B23" s="54">
        <f>HLOOKUP(B$11,Data62!$A$1:$R$41,21,0)</f>
        <v>1172956</v>
      </c>
      <c r="C23" s="54">
        <f>HLOOKUP(C$11,Data62!$A$1:$R$41,21,0)</f>
        <v>1060635</v>
      </c>
      <c r="D23" s="54">
        <f>HLOOKUP(D$11,Data62!$A$1:$R$41,21,0)</f>
        <v>1224857</v>
      </c>
      <c r="E23" s="54">
        <f>HLOOKUP(E$11,Data62!$A$1:$R$41,21,0)</f>
        <v>1072255</v>
      </c>
      <c r="F23" s="54">
        <f>HLOOKUP(F$11,Data62!$A$1:$R$41,21,0)</f>
        <v>1125328</v>
      </c>
      <c r="G23" s="54">
        <f>HLOOKUP(G$11,Data62!$A$1:$R$41,21,0)</f>
        <v>1245619</v>
      </c>
      <c r="H23" s="54">
        <f>HLOOKUP(H$11,Data62!$A$1:$R$41,21,0)</f>
        <v>1297620</v>
      </c>
      <c r="I23" s="54">
        <f>HLOOKUP(I$11,Data62!$A$1:$R$41,21,0)</f>
        <v>1339673</v>
      </c>
      <c r="J23" s="54">
        <f>HLOOKUP(J$11,Data62!$A$1:$R$41,21,0)</f>
        <v>1291700</v>
      </c>
      <c r="K23" s="54">
        <f>HLOOKUP(K$11,Data62!$A$1:$R$41,21,0)</f>
        <v>1280900</v>
      </c>
      <c r="L23" s="54">
        <f>HLOOKUP(L$11,Data62!$A$1:$R$41,21,0)</f>
        <v>1305024</v>
      </c>
      <c r="M23" s="54">
        <f>HLOOKUP(M$11,Data62!$A$1:$R$41,21,0)</f>
        <v>1179272</v>
      </c>
    </row>
    <row r="24" spans="1:13" x14ac:dyDescent="0.2">
      <c r="A24" s="74" t="s">
        <v>43</v>
      </c>
      <c r="B24" s="54">
        <f>HLOOKUP(B$11,Data62!$A$1:$R$41,22,0)</f>
        <v>2167528</v>
      </c>
      <c r="C24" s="54">
        <f>HLOOKUP(C$11,Data62!$A$1:$R$41,22,0)</f>
        <v>1986306</v>
      </c>
      <c r="D24" s="54">
        <f>HLOOKUP(D$11,Data62!$A$1:$R$41,22,0)</f>
        <v>2294142</v>
      </c>
      <c r="E24" s="54">
        <f>HLOOKUP(E$11,Data62!$A$1:$R$41,22,0)</f>
        <v>2075144</v>
      </c>
      <c r="F24" s="54">
        <f>HLOOKUP(F$11,Data62!$A$1:$R$41,22,0)</f>
        <v>2004377</v>
      </c>
      <c r="G24" s="54">
        <f>HLOOKUP(G$11,Data62!$A$1:$R$41,22,0)</f>
        <v>2204219</v>
      </c>
      <c r="H24" s="54">
        <f>HLOOKUP(H$11,Data62!$A$1:$R$41,22,0)</f>
        <v>2201717</v>
      </c>
      <c r="I24" s="54">
        <f>HLOOKUP(I$11,Data62!$A$1:$R$41,22,0)</f>
        <v>2215873</v>
      </c>
      <c r="J24" s="54">
        <f>HLOOKUP(J$11,Data62!$A$1:$R$41,22,0)</f>
        <v>2158113</v>
      </c>
      <c r="K24" s="54">
        <f>HLOOKUP(K$11,Data62!$A$1:$R$41,22,0)</f>
        <v>2196794</v>
      </c>
      <c r="L24" s="54">
        <f>HLOOKUP(L$11,Data62!$A$1:$R$41,22,0)</f>
        <v>2290792</v>
      </c>
      <c r="M24" s="54">
        <f>HLOOKUP(M$11,Data62!$A$1:$R$41,22,0)</f>
        <v>2181036</v>
      </c>
    </row>
    <row r="25" spans="1:13" x14ac:dyDescent="0.2">
      <c r="A25" s="74" t="s">
        <v>45</v>
      </c>
      <c r="B25" s="54">
        <f>HLOOKUP(B$11,Data62!$A$1:$R$41,23,0)</f>
        <v>20800000</v>
      </c>
      <c r="C25" s="54">
        <f>HLOOKUP(C$11,Data62!$A$1:$R$41,23,0)</f>
        <v>19000000</v>
      </c>
      <c r="D25" s="54">
        <f>HLOOKUP(D$11,Data62!$A$1:$R$41,23,0)</f>
        <v>21300000</v>
      </c>
      <c r="E25" s="54">
        <f>HLOOKUP(E$11,Data62!$A$1:$R$41,23,0)</f>
        <v>18700000</v>
      </c>
      <c r="F25" s="54">
        <f>HLOOKUP(F$11,Data62!$A$1:$R$41,23,0)</f>
        <v>20300000</v>
      </c>
      <c r="G25" s="54">
        <f>HLOOKUP(G$11,Data62!$A$1:$R$41,23,0)</f>
        <v>20600000</v>
      </c>
      <c r="H25" s="54">
        <f>HLOOKUP(H$11,Data62!$A$1:$R$41,23,0)</f>
        <v>21100000</v>
      </c>
      <c r="I25" s="54">
        <f>HLOOKUP(I$11,Data62!$A$1:$R$41,23,0)</f>
        <v>22000000</v>
      </c>
      <c r="J25" s="54">
        <f>HLOOKUP(J$11,Data62!$A$1:$R$41,23,0)</f>
        <v>20800000</v>
      </c>
      <c r="K25" s="54">
        <f>HLOOKUP(K$11,Data62!$A$1:$R$41,23,0)</f>
        <v>20800000</v>
      </c>
      <c r="L25" s="54">
        <f>HLOOKUP(L$11,Data62!$A$1:$R$41,23,0)</f>
        <v>21300000</v>
      </c>
      <c r="M25" s="54">
        <f>HLOOKUP(M$11,Data62!$A$1:$R$41,23,0)</f>
        <v>20900000</v>
      </c>
    </row>
    <row r="26" spans="1:13" x14ac:dyDescent="0.2">
      <c r="A26" s="64" t="s">
        <v>91</v>
      </c>
      <c r="B26" s="54">
        <f>HLOOKUP(B$11,Data62!$A$1:$R$41,19,0)</f>
        <v>2715054</v>
      </c>
      <c r="C26" s="54">
        <f>HLOOKUP(C$11,Data62!$A$1:$R$41,19,0)</f>
        <v>2388220</v>
      </c>
      <c r="D26" s="54">
        <f>HLOOKUP(D$11,Data62!$A$1:$R$41,19,0)</f>
        <v>2797101</v>
      </c>
      <c r="E26" s="54">
        <f>HLOOKUP(E$11,Data62!$A$1:$R$41,19,0)</f>
        <v>2736354</v>
      </c>
      <c r="F26" s="54">
        <f>HLOOKUP(F$11,Data62!$A$1:$R$41,19,0)</f>
        <v>2591968</v>
      </c>
      <c r="G26" s="54">
        <f>HLOOKUP(G$11,Data62!$A$1:$R$41,19,0)</f>
        <v>2487475</v>
      </c>
      <c r="H26" s="54">
        <f>HLOOKUP(H$11,Data62!$A$1:$R$41,19,0)</f>
        <v>2647634</v>
      </c>
      <c r="I26" s="54">
        <f>HLOOKUP(I$11,Data62!$A$1:$R$41,19,0)</f>
        <v>2720879</v>
      </c>
      <c r="J26" s="54">
        <f>HLOOKUP(J$11,Data62!$A$1:$R$41,19,0)</f>
        <v>2441734</v>
      </c>
      <c r="K26" s="54">
        <f>HLOOKUP(K$11,Data62!$A$1:$R$41,19,0)</f>
        <v>2950359</v>
      </c>
      <c r="L26" s="54">
        <f>HLOOKUP(L$11,Data62!$A$1:$R$41,19,0)</f>
        <v>2609722</v>
      </c>
      <c r="M26" s="54">
        <f>HLOOKUP(M$11,Data62!$A$1:$R$41,19,0)</f>
        <v>2715880</v>
      </c>
    </row>
    <row r="27" spans="1:13" ht="3.75" customHeight="1" x14ac:dyDescent="0.2"/>
    <row r="28" spans="1:13" x14ac:dyDescent="0.2">
      <c r="A28" s="72" t="s">
        <v>79</v>
      </c>
      <c r="B28" s="73" t="str">
        <f>B2</f>
        <v>ม.ค. 2562</v>
      </c>
      <c r="C28" s="73" t="str">
        <f t="shared" ref="C28:M28" si="10">C2</f>
        <v>ก.พ. 2562</v>
      </c>
      <c r="D28" s="73" t="str">
        <f t="shared" si="10"/>
        <v>มี.ค. 2562</v>
      </c>
      <c r="E28" s="73" t="str">
        <f t="shared" si="10"/>
        <v>เม.ย. 2562</v>
      </c>
      <c r="F28" s="73" t="str">
        <f t="shared" si="10"/>
        <v>พ.ค. 2562</v>
      </c>
      <c r="G28" s="73" t="str">
        <f t="shared" si="10"/>
        <v>มิ.ย. 2562</v>
      </c>
      <c r="H28" s="73" t="str">
        <f t="shared" si="10"/>
        <v>ก.ค. 2562</v>
      </c>
      <c r="I28" s="73" t="str">
        <f t="shared" si="10"/>
        <v>ส.ค. 2562</v>
      </c>
      <c r="J28" s="73" t="str">
        <f t="shared" si="10"/>
        <v>ก.ย. 2562</v>
      </c>
      <c r="K28" s="73" t="str">
        <f t="shared" si="10"/>
        <v>ต.ค. 2562</v>
      </c>
      <c r="L28" s="73" t="str">
        <f t="shared" si="10"/>
        <v>พ.ย. 2562</v>
      </c>
      <c r="M28" s="73" t="str">
        <f t="shared" si="10"/>
        <v>ธ.ค. 2562</v>
      </c>
    </row>
    <row r="29" spans="1:13" x14ac:dyDescent="0.2">
      <c r="A29" s="74" t="s">
        <v>33</v>
      </c>
      <c r="B29" s="54">
        <f>HLOOKUP(B$11,Data62!$A$1:$R$41,15,0)</f>
        <v>968060</v>
      </c>
      <c r="C29" s="54">
        <f>HLOOKUP(C$11,Data62!$A$1:$R$41,15,0)</f>
        <v>848038</v>
      </c>
      <c r="D29" s="54">
        <f>HLOOKUP(D$11,Data62!$A$1:$R$41,15,0)</f>
        <v>819430</v>
      </c>
      <c r="E29" s="54">
        <f>HLOOKUP(E$11,Data62!$A$1:$R$41,15,0)</f>
        <v>714176</v>
      </c>
      <c r="F29" s="54">
        <f>HLOOKUP(F$11,Data62!$A$1:$R$41,15,0)</f>
        <v>721440</v>
      </c>
      <c r="G29" s="54">
        <f>HLOOKUP(G$11,Data62!$A$1:$R$41,15,0)</f>
        <v>775351</v>
      </c>
      <c r="H29" s="54">
        <f>HLOOKUP(H$11,Data62!$A$1:$R$41,15,0)</f>
        <v>881799</v>
      </c>
      <c r="I29" s="54">
        <f>HLOOKUP(I$11,Data62!$A$1:$R$41,15,0)</f>
        <v>857927</v>
      </c>
      <c r="J29" s="54">
        <f>HLOOKUP(J$11,Data62!$A$1:$R$41,15,0)</f>
        <v>687417</v>
      </c>
      <c r="K29" s="54">
        <f>HLOOKUP(K$11,Data62!$A$1:$R$41,15,0)</f>
        <v>668144</v>
      </c>
      <c r="L29" s="54">
        <f>HLOOKUP(L$11,Data62!$A$1:$R$41,15,0)</f>
        <v>771668</v>
      </c>
      <c r="M29" s="54">
        <f>HLOOKUP(M$11,Data62!$A$1:$R$41,15,0)</f>
        <v>766378</v>
      </c>
    </row>
    <row r="30" spans="1:13" x14ac:dyDescent="0.2">
      <c r="A30" s="74" t="s">
        <v>34</v>
      </c>
      <c r="B30" s="54">
        <f>HLOOKUP(B$11,Data62!$A$1:$R$41,16,0)</f>
        <v>818195</v>
      </c>
      <c r="C30" s="54">
        <f>HLOOKUP(C$11,Data62!$A$1:$R$41,16,0)</f>
        <v>800744</v>
      </c>
      <c r="D30" s="54">
        <f>HLOOKUP(D$11,Data62!$A$1:$R$41,16,0)</f>
        <v>820090</v>
      </c>
      <c r="E30" s="54">
        <f>HLOOKUP(E$11,Data62!$A$1:$R$41,16,0)</f>
        <v>636994</v>
      </c>
      <c r="F30" s="54">
        <f>HLOOKUP(F$11,Data62!$A$1:$R$41,16,0)</f>
        <v>815729</v>
      </c>
      <c r="G30" s="54">
        <f>HLOOKUP(G$11,Data62!$A$1:$R$41,16,0)</f>
        <v>830625</v>
      </c>
      <c r="H30" s="54">
        <f>HLOOKUP(H$11,Data62!$A$1:$R$41,16,0)</f>
        <v>796782</v>
      </c>
      <c r="I30" s="54">
        <f>HLOOKUP(I$11,Data62!$A$1:$R$41,16,0)</f>
        <v>817956</v>
      </c>
      <c r="J30" s="54">
        <f>HLOOKUP(J$11,Data62!$A$1:$R$41,16,0)</f>
        <v>826987</v>
      </c>
      <c r="K30" s="54">
        <f>HLOOKUP(K$11,Data62!$A$1:$R$41,16,0)</f>
        <v>846489</v>
      </c>
      <c r="L30" s="54">
        <f>HLOOKUP(L$11,Data62!$A$1:$R$41,16,0)</f>
        <v>837965</v>
      </c>
      <c r="M30" s="54">
        <f>HLOOKUP(M$11,Data62!$A$1:$R$41,16,0)</f>
        <v>796559</v>
      </c>
    </row>
    <row r="31" spans="1:13" x14ac:dyDescent="0.2">
      <c r="A31" s="74" t="s">
        <v>92</v>
      </c>
      <c r="B31" s="54">
        <f>HLOOKUP(B$11,Data62!$A$1:$R$41,17,0)</f>
        <v>6288628</v>
      </c>
      <c r="C31" s="54">
        <f>HLOOKUP(C$11,Data62!$A$1:$R$41,17,0)</f>
        <v>6308324</v>
      </c>
      <c r="D31" s="54">
        <f>HLOOKUP(D$11,Data62!$A$1:$R$41,17,0)</f>
        <v>6494292</v>
      </c>
      <c r="E31" s="54">
        <f>HLOOKUP(E$11,Data62!$A$1:$R$41,17,0)</f>
        <v>8040472</v>
      </c>
      <c r="F31" s="54">
        <f>HLOOKUP(F$11,Data62!$A$1:$R$41,17,0)</f>
        <v>5687057</v>
      </c>
      <c r="G31" s="54">
        <f>HLOOKUP(G$11,Data62!$A$1:$R$41,17,0)</f>
        <v>5233272</v>
      </c>
      <c r="H31" s="54">
        <f>HLOOKUP(H$11,Data62!$A$1:$R$41,17,0)</f>
        <v>5431222</v>
      </c>
      <c r="I31" s="54">
        <f>HLOOKUP(I$11,Data62!$A$1:$R$41,17,0)</f>
        <v>6520566</v>
      </c>
      <c r="J31" s="54">
        <f>HLOOKUP(J$11,Data62!$A$1:$R$41,17,0)</f>
        <v>5345152</v>
      </c>
      <c r="K31" s="54">
        <f>HLOOKUP(K$11,Data62!$A$1:$R$41,17,0)</f>
        <v>6405377</v>
      </c>
      <c r="L31" s="54">
        <f>HLOOKUP(L$11,Data62!$A$1:$R$41,17,0)</f>
        <v>6420869</v>
      </c>
      <c r="M31" s="54">
        <f>HLOOKUP(M$11,Data62!$A$1:$R$41,17,0)</f>
        <v>7216193</v>
      </c>
    </row>
    <row r="32" spans="1:13" ht="5.25" customHeight="1" x14ac:dyDescent="0.2"/>
    <row r="33" spans="1:13" x14ac:dyDescent="0.2">
      <c r="A33" s="72" t="s">
        <v>80</v>
      </c>
      <c r="B33" s="73" t="str">
        <f>B2</f>
        <v>ม.ค. 2562</v>
      </c>
      <c r="C33" s="73" t="str">
        <f t="shared" ref="C33:M33" si="11">C2</f>
        <v>ก.พ. 2562</v>
      </c>
      <c r="D33" s="73" t="str">
        <f t="shared" si="11"/>
        <v>มี.ค. 2562</v>
      </c>
      <c r="E33" s="73" t="str">
        <f t="shared" si="11"/>
        <v>เม.ย. 2562</v>
      </c>
      <c r="F33" s="73" t="str">
        <f t="shared" si="11"/>
        <v>พ.ค. 2562</v>
      </c>
      <c r="G33" s="73" t="str">
        <f t="shared" si="11"/>
        <v>มิ.ย. 2562</v>
      </c>
      <c r="H33" s="73" t="str">
        <f t="shared" si="11"/>
        <v>ก.ค. 2562</v>
      </c>
      <c r="I33" s="73" t="str">
        <f t="shared" si="11"/>
        <v>ส.ค. 2562</v>
      </c>
      <c r="J33" s="73" t="str">
        <f t="shared" si="11"/>
        <v>ก.ย. 2562</v>
      </c>
      <c r="K33" s="73" t="str">
        <f t="shared" si="11"/>
        <v>ต.ค. 2562</v>
      </c>
      <c r="L33" s="73" t="str">
        <f t="shared" si="11"/>
        <v>พ.ย. 2562</v>
      </c>
      <c r="M33" s="73" t="str">
        <f t="shared" si="11"/>
        <v>ธ.ค. 2562</v>
      </c>
    </row>
    <row r="34" spans="1:13" x14ac:dyDescent="0.2">
      <c r="A34" s="64" t="s">
        <v>93</v>
      </c>
      <c r="B34" s="54">
        <f>SUM(B35:B36)</f>
        <v>1461834</v>
      </c>
      <c r="C34" s="54">
        <f t="shared" ref="C34:M34" si="12">SUM(C35:C36)</f>
        <v>1359794</v>
      </c>
      <c r="D34" s="54">
        <f t="shared" si="12"/>
        <v>1440678</v>
      </c>
      <c r="E34" s="54">
        <f t="shared" si="12"/>
        <v>1390833</v>
      </c>
      <c r="F34" s="54">
        <f t="shared" si="12"/>
        <v>1307964</v>
      </c>
      <c r="G34" s="54">
        <f t="shared" si="12"/>
        <v>1239997</v>
      </c>
      <c r="H34" s="54">
        <f t="shared" si="12"/>
        <v>1315644</v>
      </c>
      <c r="I34" s="54">
        <f t="shared" si="12"/>
        <v>1319856</v>
      </c>
      <c r="J34" s="54">
        <f t="shared" si="12"/>
        <v>1185020</v>
      </c>
      <c r="K34" s="54">
        <f t="shared" si="12"/>
        <v>1406431</v>
      </c>
      <c r="L34" s="54">
        <f t="shared" si="12"/>
        <v>1348181</v>
      </c>
      <c r="M34" s="54">
        <f t="shared" si="12"/>
        <v>1445295</v>
      </c>
    </row>
    <row r="35" spans="1:13" x14ac:dyDescent="0.2">
      <c r="A35" s="74" t="s">
        <v>48</v>
      </c>
      <c r="B35" s="54">
        <f>HLOOKUP(B$11,Data62!$A$1:$R$41,24,0)</f>
        <v>458709</v>
      </c>
      <c r="C35" s="54">
        <f>HLOOKUP(C$11,Data62!$A$1:$R$41,24,0)</f>
        <v>425178</v>
      </c>
      <c r="D35" s="54">
        <f>HLOOKUP(D$11,Data62!$A$1:$R$41,24,0)</f>
        <v>430965</v>
      </c>
      <c r="E35" s="54">
        <f>HLOOKUP(E$11,Data62!$A$1:$R$41,24,0)</f>
        <v>411991</v>
      </c>
      <c r="F35" s="54">
        <f>HLOOKUP(F$11,Data62!$A$1:$R$41,24,0)</f>
        <v>357617</v>
      </c>
      <c r="G35" s="54">
        <f>HLOOKUP(G$11,Data62!$A$1:$R$41,24,0)</f>
        <v>354825</v>
      </c>
      <c r="H35" s="54">
        <f>HLOOKUP(H$11,Data62!$A$1:$R$41,24,0)</f>
        <v>395952</v>
      </c>
      <c r="I35" s="54">
        <f>HLOOKUP(I$11,Data62!$A$1:$R$41,24,0)</f>
        <v>389527</v>
      </c>
      <c r="J35" s="54">
        <f>HLOOKUP(J$11,Data62!$A$1:$R$41,24,0)</f>
        <v>336586</v>
      </c>
      <c r="K35" s="54">
        <f>HLOOKUP(K$11,Data62!$A$1:$R$41,24,0)</f>
        <v>409035</v>
      </c>
      <c r="L35" s="54">
        <f>HLOOKUP(L$11,Data62!$A$1:$R$41,24,0)</f>
        <v>411562</v>
      </c>
      <c r="M35" s="54">
        <f>HLOOKUP(M$11,Data62!$A$1:$R$41,24,0)</f>
        <v>458992</v>
      </c>
    </row>
    <row r="36" spans="1:13" x14ac:dyDescent="0.2">
      <c r="A36" s="74" t="s">
        <v>49</v>
      </c>
      <c r="B36" s="54">
        <f>HLOOKUP(B$11,Data62!$A$1:$R$41,25,0)</f>
        <v>1003125</v>
      </c>
      <c r="C36" s="54">
        <f>HLOOKUP(C$11,Data62!$A$1:$R$41,25,0)</f>
        <v>934616</v>
      </c>
      <c r="D36" s="54">
        <f>HLOOKUP(D$11,Data62!$A$1:$R$41,25,0)</f>
        <v>1009713</v>
      </c>
      <c r="E36" s="54">
        <f>HLOOKUP(E$11,Data62!$A$1:$R$41,25,0)</f>
        <v>978842</v>
      </c>
      <c r="F36" s="54">
        <f>HLOOKUP(F$11,Data62!$A$1:$R$41,25,0)</f>
        <v>950347</v>
      </c>
      <c r="G36" s="54">
        <f>HLOOKUP(G$11,Data62!$A$1:$R$41,25,0)</f>
        <v>885172</v>
      </c>
      <c r="H36" s="54">
        <f>HLOOKUP(H$11,Data62!$A$1:$R$41,25,0)</f>
        <v>919692</v>
      </c>
      <c r="I36" s="54">
        <f>HLOOKUP(I$11,Data62!$A$1:$R$41,25,0)</f>
        <v>930329</v>
      </c>
      <c r="J36" s="54">
        <f>HLOOKUP(J$11,Data62!$A$1:$R$41,25,0)</f>
        <v>848434</v>
      </c>
      <c r="K36" s="54">
        <f>HLOOKUP(K$11,Data62!$A$1:$R$41,25,0)</f>
        <v>997396</v>
      </c>
      <c r="L36" s="54">
        <f>HLOOKUP(L$11,Data62!$A$1:$R$41,25,0)</f>
        <v>936619</v>
      </c>
      <c r="M36" s="54">
        <f>HLOOKUP(M$11,Data62!$A$1:$R$41,25,0)</f>
        <v>986303</v>
      </c>
    </row>
    <row r="37" spans="1:13" x14ac:dyDescent="0.2">
      <c r="A37" s="64" t="s">
        <v>52</v>
      </c>
      <c r="B37" s="54">
        <f>HLOOKUP(B$11,Data62!$A$1:$R$41,26,0)+HLOOKUP(B$11,Data62!$A$1:$R$41,27,0)</f>
        <v>1796030</v>
      </c>
      <c r="C37" s="54">
        <f>HLOOKUP(C$11,Data62!$A$1:$R$41,26,0)+HLOOKUP(C$11,Data62!$A$1:$R$41,27,0)</f>
        <v>1642989</v>
      </c>
      <c r="D37" s="54">
        <f>HLOOKUP(D$11,Data62!$A$1:$R$41,26,0)+HLOOKUP(D$11,Data62!$A$1:$R$41,27,0)</f>
        <v>1733956</v>
      </c>
      <c r="E37" s="54">
        <f>HLOOKUP(E$11,Data62!$A$1:$R$41,26,0)+HLOOKUP(E$11,Data62!$A$1:$R$41,27,0)</f>
        <v>1641548</v>
      </c>
      <c r="F37" s="54">
        <f>HLOOKUP(F$11,Data62!$A$1:$R$41,26,0)+HLOOKUP(F$11,Data62!$A$1:$R$41,27,0)</f>
        <v>1540190</v>
      </c>
      <c r="G37" s="54">
        <f>HLOOKUP(G$11,Data62!$A$1:$R$41,26,0)+HLOOKUP(G$11,Data62!$A$1:$R$41,27,0)</f>
        <v>1440785</v>
      </c>
      <c r="H37" s="54">
        <f>HLOOKUP(H$11,Data62!$A$1:$R$41,26,0)+HLOOKUP(H$11,Data62!$A$1:$R$41,27,0)</f>
        <v>1535538</v>
      </c>
      <c r="I37" s="54">
        <f>HLOOKUP(I$11,Data62!$A$1:$R$41,26,0)+HLOOKUP(I$11,Data62!$A$1:$R$41,27,0)</f>
        <v>1574617</v>
      </c>
      <c r="J37" s="54">
        <f>HLOOKUP(J$11,Data62!$A$1:$R$41,26,0)+HLOOKUP(J$11,Data62!$A$1:$R$41,27,0)</f>
        <v>1352733</v>
      </c>
      <c r="K37" s="54">
        <f>HLOOKUP(K$11,Data62!$A$1:$R$41,26,0)+HLOOKUP(K$11,Data62!$A$1:$R$41,27,0)</f>
        <v>1630568</v>
      </c>
      <c r="L37" s="54">
        <f>HLOOKUP(L$11,Data62!$A$1:$R$41,26,0)+HLOOKUP(L$11,Data62!$A$1:$R$41,27,0)</f>
        <v>1578678</v>
      </c>
      <c r="M37" s="54">
        <f>HLOOKUP(M$11,Data62!$A$1:$R$41,26,0)+HLOOKUP(M$11,Data62!$A$1:$R$41,27,0)</f>
        <v>1648404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D40"/>
  <sheetViews>
    <sheetView showGridLines="0" zoomScale="90" zoomScaleNormal="90" workbookViewId="0">
      <pane xSplit="1" ySplit="2" topLeftCell="UV3" activePane="bottomRight" state="frozen"/>
      <selection activeCell="C35" sqref="C35"/>
      <selection pane="topRight" activeCell="C35" sqref="C35"/>
      <selection pane="bottomLeft" activeCell="C35" sqref="C35"/>
      <selection pane="bottomRight" sqref="A1:A2"/>
    </sheetView>
  </sheetViews>
  <sheetFormatPr defaultColWidth="12.625" defaultRowHeight="24" x14ac:dyDescent="0.2"/>
  <cols>
    <col min="1" max="1" width="62.125" style="52" customWidth="1"/>
    <col min="2" max="283" width="13.625" style="52" customWidth="1"/>
    <col min="284" max="322" width="12.625" style="52" customWidth="1"/>
    <col min="323" max="323" width="13.625" style="52" customWidth="1"/>
    <col min="324" max="432" width="12.625" style="52" customWidth="1"/>
    <col min="433" max="16384" width="12.625" style="52"/>
  </cols>
  <sheetData>
    <row r="1" spans="1:576" x14ac:dyDescent="0.2">
      <c r="A1" s="93" t="s">
        <v>2</v>
      </c>
      <c r="B1" s="50" t="str">
        <f>TEXT(B2,"dddd")</f>
        <v>พุธ</v>
      </c>
      <c r="C1" s="50" t="str">
        <f t="shared" ref="C1:AA1" si="0">TEXT(C2,"dddd")</f>
        <v>พฤหัสบดี</v>
      </c>
      <c r="D1" s="50" t="str">
        <f t="shared" si="0"/>
        <v>ศุกร์</v>
      </c>
      <c r="E1" s="50" t="str">
        <f t="shared" si="0"/>
        <v>เสาร์</v>
      </c>
      <c r="F1" s="50" t="str">
        <f t="shared" si="0"/>
        <v>อาทิตย์</v>
      </c>
      <c r="G1" s="50" t="str">
        <f t="shared" si="0"/>
        <v>จันทร์</v>
      </c>
      <c r="H1" s="50" t="str">
        <f t="shared" si="0"/>
        <v>อังคาร</v>
      </c>
      <c r="I1" s="50" t="str">
        <f t="shared" si="0"/>
        <v>พุธ</v>
      </c>
      <c r="J1" s="50" t="str">
        <f t="shared" si="0"/>
        <v>พฤหัสบดี</v>
      </c>
      <c r="K1" s="50" t="str">
        <f t="shared" si="0"/>
        <v>ศุกร์</v>
      </c>
      <c r="L1" s="50" t="str">
        <f t="shared" si="0"/>
        <v>เสาร์</v>
      </c>
      <c r="M1" s="50" t="str">
        <f t="shared" si="0"/>
        <v>อาทิตย์</v>
      </c>
      <c r="N1" s="51" t="str">
        <f t="shared" si="0"/>
        <v>จันทร์</v>
      </c>
      <c r="O1" s="51" t="str">
        <f t="shared" si="0"/>
        <v>อังคาร</v>
      </c>
      <c r="P1" s="51" t="str">
        <f t="shared" si="0"/>
        <v>พุธ</v>
      </c>
      <c r="Q1" s="51" t="str">
        <f t="shared" si="0"/>
        <v>พฤหัสบดี</v>
      </c>
      <c r="R1" s="51" t="str">
        <f t="shared" si="0"/>
        <v>ศุกร์</v>
      </c>
      <c r="S1" s="51" t="str">
        <f t="shared" si="0"/>
        <v>เสาร์</v>
      </c>
      <c r="T1" s="51" t="str">
        <f t="shared" si="0"/>
        <v>อาทิตย์</v>
      </c>
      <c r="U1" s="51" t="str">
        <f t="shared" si="0"/>
        <v>จันทร์</v>
      </c>
      <c r="V1" s="50" t="str">
        <f t="shared" si="0"/>
        <v>อังคาร</v>
      </c>
      <c r="W1" s="50" t="str">
        <f t="shared" si="0"/>
        <v>พุธ</v>
      </c>
      <c r="X1" s="50" t="str">
        <f t="shared" si="0"/>
        <v>พฤหัสบดี</v>
      </c>
      <c r="Y1" s="50" t="str">
        <f t="shared" si="0"/>
        <v>ศุกร์</v>
      </c>
      <c r="Z1" s="50" t="str">
        <f t="shared" si="0"/>
        <v>เสาร์</v>
      </c>
      <c r="AA1" s="50" t="str">
        <f t="shared" si="0"/>
        <v>อาทิตย์</v>
      </c>
      <c r="AB1" s="50" t="str">
        <f t="shared" ref="AB1" si="1">TEXT(AB2,"dddd")</f>
        <v>จันทร์</v>
      </c>
      <c r="AC1" s="50" t="str">
        <f t="shared" ref="AC1" si="2">TEXT(AC2,"dddd")</f>
        <v>อังคาร</v>
      </c>
      <c r="AD1" s="50" t="str">
        <f t="shared" ref="AD1" si="3">TEXT(AD2,"dddd")</f>
        <v>พุธ</v>
      </c>
      <c r="AE1" s="50" t="str">
        <f t="shared" ref="AE1" si="4">TEXT(AE2,"dddd")</f>
        <v>พฤหัสบดี</v>
      </c>
      <c r="AF1" s="50" t="str">
        <f t="shared" ref="AF1" si="5">TEXT(AF2,"dddd")</f>
        <v>ศุกร์</v>
      </c>
      <c r="AG1" s="50" t="str">
        <f t="shared" ref="AG1" si="6">TEXT(AG2,"dddd")</f>
        <v>เสาร์</v>
      </c>
      <c r="AH1" s="50" t="str">
        <f t="shared" ref="AH1" si="7">TEXT(AH2,"dddd")</f>
        <v>อาทิตย์</v>
      </c>
      <c r="AI1" s="50" t="str">
        <f t="shared" ref="AI1" si="8">TEXT(AI2,"dddd")</f>
        <v>จันทร์</v>
      </c>
      <c r="AJ1" s="50" t="str">
        <f t="shared" ref="AJ1" si="9">TEXT(AJ2,"dddd")</f>
        <v>อังคาร</v>
      </c>
      <c r="AK1" s="50" t="str">
        <f t="shared" ref="AK1" si="10">TEXT(AK2,"dddd")</f>
        <v>พุธ</v>
      </c>
      <c r="AL1" s="50" t="str">
        <f t="shared" ref="AL1" si="11">TEXT(AL2,"dddd")</f>
        <v>พฤหัสบดี</v>
      </c>
      <c r="AM1" s="50" t="str">
        <f t="shared" ref="AM1" si="12">TEXT(AM2,"dddd")</f>
        <v>ศุกร์</v>
      </c>
      <c r="AN1" s="50" t="str">
        <f t="shared" ref="AN1" si="13">TEXT(AN2,"dddd")</f>
        <v>เสาร์</v>
      </c>
      <c r="AO1" s="50" t="str">
        <f t="shared" ref="AO1" si="14">TEXT(AO2,"dddd")</f>
        <v>อาทิตย์</v>
      </c>
      <c r="AP1" s="50" t="str">
        <f t="shared" ref="AP1" si="15">TEXT(AP2,"dddd")</f>
        <v>จันทร์</v>
      </c>
      <c r="AQ1" s="50" t="str">
        <f t="shared" ref="AQ1" si="16">TEXT(AQ2,"dddd")</f>
        <v>อังคาร</v>
      </c>
      <c r="AR1" s="50" t="str">
        <f t="shared" ref="AR1" si="17">TEXT(AR2,"dddd")</f>
        <v>พุธ</v>
      </c>
      <c r="AS1" s="50" t="str">
        <f t="shared" ref="AS1" si="18">TEXT(AS2,"dddd")</f>
        <v>พฤหัสบดี</v>
      </c>
      <c r="AT1" s="50" t="str">
        <f t="shared" ref="AT1" si="19">TEXT(AT2,"dddd")</f>
        <v>ศุกร์</v>
      </c>
      <c r="AU1" s="50" t="str">
        <f t="shared" ref="AU1" si="20">TEXT(AU2,"dddd")</f>
        <v>เสาร์</v>
      </c>
      <c r="AV1" s="50" t="str">
        <f t="shared" ref="AV1" si="21">TEXT(AV2,"dddd")</f>
        <v>อาทิตย์</v>
      </c>
      <c r="AW1" s="50" t="str">
        <f t="shared" ref="AW1" si="22">TEXT(AW2,"dddd")</f>
        <v>จันทร์</v>
      </c>
      <c r="AX1" s="50" t="str">
        <f t="shared" ref="AX1" si="23">TEXT(AX2,"dddd")</f>
        <v>อังคาร</v>
      </c>
      <c r="AY1" s="50" t="str">
        <f t="shared" ref="AY1" si="24">TEXT(AY2,"dddd")</f>
        <v>พุธ</v>
      </c>
      <c r="AZ1" s="50" t="str">
        <f t="shared" ref="AZ1" si="25">TEXT(AZ2,"dddd")</f>
        <v>พฤหัสบดี</v>
      </c>
      <c r="BA1" s="50" t="str">
        <f t="shared" ref="BA1" si="26">TEXT(BA2,"dddd")</f>
        <v>ศุกร์</v>
      </c>
      <c r="BB1" s="50" t="str">
        <f t="shared" ref="BB1" si="27">TEXT(BB2,"dddd")</f>
        <v>เสาร์</v>
      </c>
      <c r="BC1" s="50" t="str">
        <f t="shared" ref="BC1" si="28">TEXT(BC2,"dddd")</f>
        <v>อาทิตย์</v>
      </c>
      <c r="BD1" s="50" t="str">
        <f t="shared" ref="BD1" si="29">TEXT(BD2,"dddd")</f>
        <v>จันทร์</v>
      </c>
      <c r="BE1" s="50" t="str">
        <f t="shared" ref="BE1" si="30">TEXT(BE2,"dddd")</f>
        <v>อังคาร</v>
      </c>
      <c r="BF1" s="50" t="str">
        <f t="shared" ref="BF1" si="31">TEXT(BF2,"dddd")</f>
        <v>พุธ</v>
      </c>
      <c r="BG1" s="50" t="str">
        <f t="shared" ref="BG1" si="32">TEXT(BG2,"dddd")</f>
        <v>พฤหัสบดี</v>
      </c>
      <c r="BH1" s="50" t="str">
        <f t="shared" ref="BH1" si="33">TEXT(BH2,"dddd")</f>
        <v>ศุกร์</v>
      </c>
      <c r="BI1" s="50" t="str">
        <f t="shared" ref="BI1" si="34">TEXT(BI2,"dddd")</f>
        <v>เสาร์</v>
      </c>
      <c r="BJ1" s="50" t="str">
        <f t="shared" ref="BJ1" si="35">TEXT(BJ2,"dddd")</f>
        <v>อาทิตย์</v>
      </c>
      <c r="BK1" s="51" t="str">
        <f t="shared" ref="BK1" si="36">TEXT(BK2,"dddd")</f>
        <v>จันทร์</v>
      </c>
      <c r="BL1" s="51" t="str">
        <f t="shared" ref="BL1" si="37">TEXT(BL2,"dddd")</f>
        <v>อังคาร</v>
      </c>
      <c r="BM1" s="51" t="str">
        <f t="shared" ref="BM1" si="38">TEXT(BM2,"dddd")</f>
        <v>พุธ</v>
      </c>
      <c r="BN1" s="51" t="str">
        <f t="shared" ref="BN1" si="39">TEXT(BN2,"dddd")</f>
        <v>พฤหัสบดี</v>
      </c>
      <c r="BO1" s="51" t="str">
        <f t="shared" ref="BO1" si="40">TEXT(BO2,"dddd")</f>
        <v>ศุกร์</v>
      </c>
      <c r="BP1" s="51" t="str">
        <f t="shared" ref="BP1" si="41">TEXT(BP2,"dddd")</f>
        <v>เสาร์</v>
      </c>
      <c r="BQ1" s="51" t="str">
        <f t="shared" ref="BQ1" si="42">TEXT(BQ2,"dddd")</f>
        <v>อาทิตย์</v>
      </c>
      <c r="BR1" s="51" t="str">
        <f t="shared" ref="BR1" si="43">TEXT(BR2,"dddd")</f>
        <v>จันทร์</v>
      </c>
      <c r="BS1" s="50" t="str">
        <f t="shared" ref="BS1" si="44">TEXT(BS2,"dddd")</f>
        <v>อังคาร</v>
      </c>
      <c r="BT1" s="50" t="str">
        <f t="shared" ref="BT1" si="45">TEXT(BT2,"dddd")</f>
        <v>พุธ</v>
      </c>
      <c r="BU1" s="50" t="str">
        <f t="shared" ref="BU1" si="46">TEXT(BU2,"dddd")</f>
        <v>พฤหัสบดี</v>
      </c>
      <c r="BV1" s="50" t="str">
        <f t="shared" ref="BV1" si="47">TEXT(BV2,"dddd")</f>
        <v>ศุกร์</v>
      </c>
      <c r="BW1" s="50" t="str">
        <f t="shared" ref="BW1" si="48">TEXT(BW2,"dddd")</f>
        <v>เสาร์</v>
      </c>
      <c r="BX1" s="50" t="str">
        <f t="shared" ref="BX1" si="49">TEXT(BX2,"dddd")</f>
        <v>อาทิตย์</v>
      </c>
      <c r="BY1" s="50" t="str">
        <f t="shared" ref="BY1" si="50">TEXT(BY2,"dddd")</f>
        <v>จันทร์</v>
      </c>
      <c r="BZ1" s="50" t="str">
        <f t="shared" ref="BZ1" si="51">TEXT(BZ2,"dddd")</f>
        <v>อังคาร</v>
      </c>
      <c r="CA1" s="50" t="str">
        <f t="shared" ref="CA1" si="52">TEXT(CA2,"dddd")</f>
        <v>พุธ</v>
      </c>
      <c r="CB1" s="50" t="str">
        <f t="shared" ref="CB1" si="53">TEXT(CB2,"dddd")</f>
        <v>พฤหัสบดี</v>
      </c>
      <c r="CC1" s="50" t="str">
        <f t="shared" ref="CC1" si="54">TEXT(CC2,"dddd")</f>
        <v>ศุกร์</v>
      </c>
      <c r="CD1" s="50" t="str">
        <f t="shared" ref="CD1" si="55">TEXT(CD2,"dddd")</f>
        <v>เสาร์</v>
      </c>
      <c r="CE1" s="50" t="str">
        <f t="shared" ref="CE1" si="56">TEXT(CE2,"dddd")</f>
        <v>อาทิตย์</v>
      </c>
      <c r="CF1" s="50" t="str">
        <f t="shared" ref="CF1" si="57">TEXT(CF2,"dddd")</f>
        <v>จันทร์</v>
      </c>
      <c r="CG1" s="50" t="str">
        <f t="shared" ref="CG1" si="58">TEXT(CG2,"dddd")</f>
        <v>อังคาร</v>
      </c>
      <c r="CH1" s="50" t="str">
        <f t="shared" ref="CH1" si="59">TEXT(CH2,"dddd")</f>
        <v>พุธ</v>
      </c>
      <c r="CI1" s="50" t="str">
        <f t="shared" ref="CI1" si="60">TEXT(CI2,"dddd")</f>
        <v>พฤหัสบดี</v>
      </c>
      <c r="CJ1" s="50" t="str">
        <f t="shared" ref="CJ1" si="61">TEXT(CJ2,"dddd")</f>
        <v>ศุกร์</v>
      </c>
      <c r="CK1" s="50" t="str">
        <f t="shared" ref="CK1" si="62">TEXT(CK2,"dddd")</f>
        <v>เสาร์</v>
      </c>
      <c r="CL1" s="50" t="str">
        <f t="shared" ref="CL1" si="63">TEXT(CL2,"dddd")</f>
        <v>อาทิตย์</v>
      </c>
      <c r="CM1" s="50" t="str">
        <f t="shared" ref="CM1" si="64">TEXT(CM2,"dddd")</f>
        <v>จันทร์</v>
      </c>
      <c r="CN1" s="50" t="str">
        <f t="shared" ref="CN1" si="65">TEXT(CN2,"dddd")</f>
        <v>อังคาร</v>
      </c>
      <c r="CO1" s="50" t="str">
        <f t="shared" ref="CO1" si="66">TEXT(CO2,"dddd")</f>
        <v>พุธ</v>
      </c>
      <c r="CP1" s="50" t="str">
        <f t="shared" ref="CP1" si="67">TEXT(CP2,"dddd")</f>
        <v>พฤหัสบดี</v>
      </c>
      <c r="CQ1" s="50" t="str">
        <f t="shared" ref="CQ1" si="68">TEXT(CQ2,"dddd")</f>
        <v>ศุกร์</v>
      </c>
      <c r="CR1" s="50" t="str">
        <f t="shared" ref="CR1" si="69">TEXT(CR2,"dddd")</f>
        <v>เสาร์</v>
      </c>
      <c r="CS1" s="50" t="str">
        <f t="shared" ref="CS1" si="70">TEXT(CS2,"dddd")</f>
        <v>อาทิตย์</v>
      </c>
      <c r="CT1" s="50" t="str">
        <f t="shared" ref="CT1" si="71">TEXT(CT2,"dddd")</f>
        <v>จันทร์</v>
      </c>
      <c r="CU1" s="50" t="str">
        <f t="shared" ref="CU1" si="72">TEXT(CU2,"dddd")</f>
        <v>อังคาร</v>
      </c>
      <c r="CV1" s="50" t="str">
        <f t="shared" ref="CV1" si="73">TEXT(CV2,"dddd")</f>
        <v>พุธ</v>
      </c>
      <c r="CW1" s="50" t="str">
        <f t="shared" ref="CW1" si="74">TEXT(CW2,"dddd")</f>
        <v>พฤหัสบดี</v>
      </c>
      <c r="CX1" s="50" t="str">
        <f t="shared" ref="CX1" si="75">TEXT(CX2,"dddd")</f>
        <v>ศุกร์</v>
      </c>
      <c r="CY1" s="50" t="str">
        <f t="shared" ref="CY1" si="76">TEXT(CY2,"dddd")</f>
        <v>เสาร์</v>
      </c>
      <c r="CZ1" s="50" t="str">
        <f t="shared" ref="CZ1" si="77">TEXT(CZ2,"dddd")</f>
        <v>อาทิตย์</v>
      </c>
      <c r="DA1" s="50" t="str">
        <f t="shared" ref="DA1" si="78">TEXT(DA2,"dddd")</f>
        <v>จันทร์</v>
      </c>
      <c r="DB1" s="50" t="str">
        <f t="shared" ref="DB1" si="79">TEXT(DB2,"dddd")</f>
        <v>อังคาร</v>
      </c>
      <c r="DC1" s="50" t="str">
        <f t="shared" ref="DC1" si="80">TEXT(DC2,"dddd")</f>
        <v>พุธ</v>
      </c>
      <c r="DD1" s="50" t="str">
        <f t="shared" ref="DD1" si="81">TEXT(DD2,"dddd")</f>
        <v>พฤหัสบดี</v>
      </c>
      <c r="DE1" s="50" t="str">
        <f t="shared" ref="DE1" si="82">TEXT(DE2,"dddd")</f>
        <v>ศุกร์</v>
      </c>
      <c r="DF1" s="50" t="str">
        <f t="shared" ref="DF1" si="83">TEXT(DF2,"dddd")</f>
        <v>เสาร์</v>
      </c>
      <c r="DG1" s="50" t="str">
        <f t="shared" ref="DG1" si="84">TEXT(DG2,"dddd")</f>
        <v>อาทิตย์</v>
      </c>
      <c r="DH1" s="50" t="str">
        <f t="shared" ref="DH1" si="85">TEXT(DH2,"dddd")</f>
        <v>จันทร์</v>
      </c>
      <c r="DI1" s="50" t="str">
        <f t="shared" ref="DI1" si="86">TEXT(DI2,"dddd")</f>
        <v>อังคาร</v>
      </c>
      <c r="DJ1" s="50" t="str">
        <f t="shared" ref="DJ1" si="87">TEXT(DJ2,"dddd")</f>
        <v>พุธ</v>
      </c>
      <c r="DK1" s="50" t="str">
        <f t="shared" ref="DK1" si="88">TEXT(DK2,"dddd")</f>
        <v>พฤหัสบดี</v>
      </c>
      <c r="DL1" s="50" t="str">
        <f t="shared" ref="DL1" si="89">TEXT(DL2,"dddd")</f>
        <v>ศุกร์</v>
      </c>
      <c r="DM1" s="50" t="str">
        <f t="shared" ref="DM1" si="90">TEXT(DM2,"dddd")</f>
        <v>เสาร์</v>
      </c>
      <c r="DN1" s="50" t="str">
        <f t="shared" ref="DN1" si="91">TEXT(DN2,"dddd")</f>
        <v>อาทิตย์</v>
      </c>
      <c r="DO1" s="50" t="str">
        <f t="shared" ref="DO1" si="92">TEXT(DO2,"dddd")</f>
        <v>จันทร์</v>
      </c>
      <c r="DP1" s="50" t="str">
        <f t="shared" ref="DP1" si="93">TEXT(DP2,"dddd")</f>
        <v>อังคาร</v>
      </c>
      <c r="DQ1" s="50" t="str">
        <f t="shared" ref="DQ1" si="94">TEXT(DQ2,"dddd")</f>
        <v>พุธ</v>
      </c>
      <c r="DR1" s="50" t="str">
        <f t="shared" ref="DR1" si="95">TEXT(DR2,"dddd")</f>
        <v>พฤหัสบดี</v>
      </c>
      <c r="DS1" s="50" t="str">
        <f t="shared" ref="DS1" si="96">TEXT(DS2,"dddd")</f>
        <v>ศุกร์</v>
      </c>
      <c r="DT1" s="50" t="str">
        <f t="shared" ref="DT1" si="97">TEXT(DT2,"dddd")</f>
        <v>เสาร์</v>
      </c>
      <c r="DU1" s="50" t="str">
        <f t="shared" ref="DU1" si="98">TEXT(DU2,"dddd")</f>
        <v>อาทิตย์</v>
      </c>
      <c r="DV1" s="50" t="str">
        <f t="shared" ref="DV1" si="99">TEXT(DV2,"dddd")</f>
        <v>จันทร์</v>
      </c>
      <c r="DW1" s="50" t="str">
        <f t="shared" ref="DW1" si="100">TEXT(DW2,"dddd")</f>
        <v>อังคาร</v>
      </c>
      <c r="DX1" s="50" t="str">
        <f t="shared" ref="DX1" si="101">TEXT(DX2,"dddd")</f>
        <v>พุธ</v>
      </c>
      <c r="DY1" s="50" t="str">
        <f t="shared" ref="DY1" si="102">TEXT(DY2,"dddd")</f>
        <v>พฤหัสบดี</v>
      </c>
      <c r="DZ1" s="50" t="str">
        <f t="shared" ref="DZ1" si="103">TEXT(DZ2,"dddd")</f>
        <v>ศุกร์</v>
      </c>
      <c r="EA1" s="50" t="str">
        <f t="shared" ref="EA1" si="104">TEXT(EA2,"dddd")</f>
        <v>เสาร์</v>
      </c>
      <c r="EB1" s="50" t="str">
        <f t="shared" ref="EB1" si="105">TEXT(EB2,"dddd")</f>
        <v>อาทิตย์</v>
      </c>
      <c r="EC1" s="50" t="str">
        <f t="shared" ref="EC1" si="106">TEXT(EC2,"dddd")</f>
        <v>จันทร์</v>
      </c>
      <c r="ED1" s="50" t="str">
        <f t="shared" ref="ED1" si="107">TEXT(ED2,"dddd")</f>
        <v>อังคาร</v>
      </c>
      <c r="EE1" s="50" t="str">
        <f t="shared" ref="EE1" si="108">TEXT(EE2,"dddd")</f>
        <v>พุธ</v>
      </c>
      <c r="EF1" s="50" t="str">
        <f t="shared" ref="EF1" si="109">TEXT(EF2,"dddd")</f>
        <v>พฤหัสบดี</v>
      </c>
      <c r="EG1" s="50" t="str">
        <f t="shared" ref="EG1" si="110">TEXT(EG2,"dddd")</f>
        <v>ศุกร์</v>
      </c>
      <c r="EH1" s="50" t="str">
        <f t="shared" ref="EH1" si="111">TEXT(EH2,"dddd")</f>
        <v>เสาร์</v>
      </c>
      <c r="EI1" s="50" t="str">
        <f t="shared" ref="EI1" si="112">TEXT(EI2,"dddd")</f>
        <v>อาทิตย์</v>
      </c>
      <c r="EJ1" s="50" t="str">
        <f t="shared" ref="EJ1" si="113">TEXT(EJ2,"dddd")</f>
        <v>จันทร์</v>
      </c>
      <c r="EK1" s="50" t="str">
        <f t="shared" ref="EK1" si="114">TEXT(EK2,"dddd")</f>
        <v>อังคาร</v>
      </c>
      <c r="EL1" s="50" t="str">
        <f t="shared" ref="EL1" si="115">TEXT(EL2,"dddd")</f>
        <v>พุธ</v>
      </c>
      <c r="EM1" s="50" t="str">
        <f t="shared" ref="EM1" si="116">TEXT(EM2,"dddd")</f>
        <v>พฤหัสบดี</v>
      </c>
      <c r="EN1" s="50" t="str">
        <f t="shared" ref="EN1" si="117">TEXT(EN2,"dddd")</f>
        <v>ศุกร์</v>
      </c>
      <c r="EO1" s="50" t="str">
        <f t="shared" ref="EO1" si="118">TEXT(EO2,"dddd")</f>
        <v>เสาร์</v>
      </c>
      <c r="EP1" s="50" t="str">
        <f t="shared" ref="EP1" si="119">TEXT(EP2,"dddd")</f>
        <v>อาทิตย์</v>
      </c>
      <c r="EQ1" s="50" t="str">
        <f t="shared" ref="EQ1" si="120">TEXT(EQ2,"dddd")</f>
        <v>จันทร์</v>
      </c>
      <c r="ER1" s="50" t="str">
        <f t="shared" ref="ER1" si="121">TEXT(ER2,"dddd")</f>
        <v>อังคาร</v>
      </c>
      <c r="ES1" s="50" t="str">
        <f t="shared" ref="ES1" si="122">TEXT(ES2,"dddd")</f>
        <v>พุธ</v>
      </c>
      <c r="ET1" s="50" t="str">
        <f t="shared" ref="ET1" si="123">TEXT(ET2,"dddd")</f>
        <v>พฤหัสบดี</v>
      </c>
      <c r="EU1" s="50" t="str">
        <f t="shared" ref="EU1" si="124">TEXT(EU2,"dddd")</f>
        <v>ศุกร์</v>
      </c>
      <c r="EV1" s="50" t="str">
        <f t="shared" ref="EV1" si="125">TEXT(EV2,"dddd")</f>
        <v>เสาร์</v>
      </c>
      <c r="EW1" s="50" t="str">
        <f t="shared" ref="EW1:HI1" si="126">TEXT(EW2,"dddd")</f>
        <v>อาทิตย์</v>
      </c>
      <c r="EX1" s="50" t="str">
        <f t="shared" si="126"/>
        <v>จันทร์</v>
      </c>
      <c r="EY1" s="50" t="str">
        <f t="shared" si="126"/>
        <v>อังคาร</v>
      </c>
      <c r="EZ1" s="50" t="str">
        <f t="shared" si="126"/>
        <v>พุธ</v>
      </c>
      <c r="FA1" s="50" t="str">
        <f t="shared" si="126"/>
        <v>พฤหัสบดี</v>
      </c>
      <c r="FB1" s="50" t="str">
        <f t="shared" si="126"/>
        <v>ศุกร์</v>
      </c>
      <c r="FC1" s="50" t="str">
        <f t="shared" si="126"/>
        <v>เสาร์</v>
      </c>
      <c r="FD1" s="50" t="str">
        <f t="shared" si="126"/>
        <v>อาทิตย์</v>
      </c>
      <c r="FE1" s="50" t="str">
        <f t="shared" si="126"/>
        <v>จันทร์</v>
      </c>
      <c r="FF1" s="50" t="str">
        <f t="shared" si="126"/>
        <v>อังคาร</v>
      </c>
      <c r="FG1" s="50" t="str">
        <f t="shared" si="126"/>
        <v>พุธ</v>
      </c>
      <c r="FH1" s="50" t="str">
        <f t="shared" si="126"/>
        <v>พฤหัสบดี</v>
      </c>
      <c r="FI1" s="50" t="str">
        <f t="shared" si="126"/>
        <v>ศุกร์</v>
      </c>
      <c r="FJ1" s="50" t="str">
        <f t="shared" si="126"/>
        <v>เสาร์</v>
      </c>
      <c r="FK1" s="50" t="str">
        <f t="shared" si="126"/>
        <v>อาทิตย์</v>
      </c>
      <c r="FL1" s="50" t="str">
        <f t="shared" si="126"/>
        <v>จันทร์</v>
      </c>
      <c r="FM1" s="50" t="str">
        <f t="shared" si="126"/>
        <v>อังคาร</v>
      </c>
      <c r="FN1" s="50" t="str">
        <f t="shared" si="126"/>
        <v>พุธ</v>
      </c>
      <c r="FO1" s="50" t="str">
        <f t="shared" si="126"/>
        <v>พฤหัสบดี</v>
      </c>
      <c r="FP1" s="50" t="str">
        <f t="shared" si="126"/>
        <v>ศุกร์</v>
      </c>
      <c r="FQ1" s="50" t="str">
        <f t="shared" si="126"/>
        <v>เสาร์</v>
      </c>
      <c r="FR1" s="50" t="str">
        <f t="shared" si="126"/>
        <v>อาทิตย์</v>
      </c>
      <c r="FS1" s="50" t="str">
        <f t="shared" si="126"/>
        <v>จันทร์</v>
      </c>
      <c r="FT1" s="50" t="str">
        <f t="shared" si="126"/>
        <v>อังคาร</v>
      </c>
      <c r="FU1" s="50" t="str">
        <f t="shared" si="126"/>
        <v>พุธ</v>
      </c>
      <c r="FV1" s="50" t="str">
        <f t="shared" si="126"/>
        <v>พฤหัสบดี</v>
      </c>
      <c r="FW1" s="50" t="str">
        <f t="shared" si="126"/>
        <v>ศุกร์</v>
      </c>
      <c r="FX1" s="50" t="str">
        <f t="shared" si="126"/>
        <v>เสาร์</v>
      </c>
      <c r="FY1" s="50" t="str">
        <f t="shared" si="126"/>
        <v>อาทิตย์</v>
      </c>
      <c r="FZ1" s="50" t="str">
        <f t="shared" si="126"/>
        <v>จันทร์</v>
      </c>
      <c r="GA1" s="50" t="str">
        <f t="shared" si="126"/>
        <v>อังคาร</v>
      </c>
      <c r="GB1" s="50" t="str">
        <f t="shared" si="126"/>
        <v>พุธ</v>
      </c>
      <c r="GC1" s="50" t="str">
        <f t="shared" si="126"/>
        <v>พฤหัสบดี</v>
      </c>
      <c r="GD1" s="50" t="str">
        <f t="shared" si="126"/>
        <v>ศุกร์</v>
      </c>
      <c r="GE1" s="50" t="str">
        <f t="shared" si="126"/>
        <v>เสาร์</v>
      </c>
      <c r="GF1" s="50" t="str">
        <f t="shared" si="126"/>
        <v>อาทิตย์</v>
      </c>
      <c r="GG1" s="50" t="str">
        <f t="shared" si="126"/>
        <v>จันทร์</v>
      </c>
      <c r="GH1" s="50" t="str">
        <f t="shared" si="126"/>
        <v>อังคาร</v>
      </c>
      <c r="GI1" s="50" t="str">
        <f t="shared" si="126"/>
        <v>พุธ</v>
      </c>
      <c r="GJ1" s="50" t="str">
        <f t="shared" si="126"/>
        <v>พฤหัสบดี</v>
      </c>
      <c r="GK1" s="50" t="str">
        <f t="shared" si="126"/>
        <v>ศุกร์</v>
      </c>
      <c r="GL1" s="50" t="str">
        <f t="shared" si="126"/>
        <v>เสาร์</v>
      </c>
      <c r="GM1" s="50" t="str">
        <f t="shared" si="126"/>
        <v>อาทิตย์</v>
      </c>
      <c r="GN1" s="50" t="str">
        <f t="shared" si="126"/>
        <v>จันทร์</v>
      </c>
      <c r="GO1" s="50" t="str">
        <f t="shared" si="126"/>
        <v>อังคาร</v>
      </c>
      <c r="GP1" s="50" t="str">
        <f t="shared" si="126"/>
        <v>พุธ</v>
      </c>
      <c r="GQ1" s="50" t="str">
        <f t="shared" si="126"/>
        <v>พฤหัสบดี</v>
      </c>
      <c r="GR1" s="50" t="str">
        <f t="shared" si="126"/>
        <v>ศุกร์</v>
      </c>
      <c r="GS1" s="50" t="str">
        <f t="shared" si="126"/>
        <v>เสาร์</v>
      </c>
      <c r="GT1" s="50" t="str">
        <f t="shared" si="126"/>
        <v>อาทิตย์</v>
      </c>
      <c r="GU1" s="50" t="str">
        <f t="shared" si="126"/>
        <v>จันทร์</v>
      </c>
      <c r="GV1" s="50" t="str">
        <f t="shared" si="126"/>
        <v>อังคาร</v>
      </c>
      <c r="GW1" s="50" t="str">
        <f t="shared" si="126"/>
        <v>พุธ</v>
      </c>
      <c r="GX1" s="50" t="str">
        <f t="shared" si="126"/>
        <v>พฤหัสบดี</v>
      </c>
      <c r="GY1" s="50" t="str">
        <f t="shared" si="126"/>
        <v>ศุกร์</v>
      </c>
      <c r="GZ1" s="50" t="str">
        <f t="shared" si="126"/>
        <v>เสาร์</v>
      </c>
      <c r="HA1" s="50" t="str">
        <f t="shared" si="126"/>
        <v>อาทิตย์</v>
      </c>
      <c r="HB1" s="50" t="str">
        <f t="shared" si="126"/>
        <v>จันทร์</v>
      </c>
      <c r="HC1" s="50" t="str">
        <f t="shared" si="126"/>
        <v>อังคาร</v>
      </c>
      <c r="HD1" s="50" t="str">
        <f t="shared" si="126"/>
        <v>พุธ</v>
      </c>
      <c r="HE1" s="50" t="str">
        <f t="shared" si="126"/>
        <v>พฤหัสบดี</v>
      </c>
      <c r="HF1" s="50" t="str">
        <f t="shared" si="126"/>
        <v>ศุกร์</v>
      </c>
      <c r="HG1" s="50" t="str">
        <f t="shared" si="126"/>
        <v>เสาร์</v>
      </c>
      <c r="HH1" s="50" t="str">
        <f t="shared" si="126"/>
        <v>อาทิตย์</v>
      </c>
      <c r="HI1" s="50" t="str">
        <f t="shared" si="126"/>
        <v>จันทร์</v>
      </c>
      <c r="HJ1" s="50" t="str">
        <f t="shared" ref="HJ1:JW1" si="127">TEXT(HJ2,"dddd")</f>
        <v>อังคาร</v>
      </c>
      <c r="HK1" s="50" t="str">
        <f t="shared" si="127"/>
        <v>พุธ</v>
      </c>
      <c r="HL1" s="50" t="str">
        <f t="shared" si="127"/>
        <v>พฤหัสบดี</v>
      </c>
      <c r="HM1" s="50" t="str">
        <f t="shared" si="127"/>
        <v>ศุกร์</v>
      </c>
      <c r="HN1" s="50" t="str">
        <f t="shared" si="127"/>
        <v>เสาร์</v>
      </c>
      <c r="HO1" s="50" t="str">
        <f t="shared" si="127"/>
        <v>อาทิตย์</v>
      </c>
      <c r="HP1" s="50" t="str">
        <f t="shared" si="127"/>
        <v>จันทร์</v>
      </c>
      <c r="HQ1" s="50" t="str">
        <f t="shared" si="127"/>
        <v>อังคาร</v>
      </c>
      <c r="HR1" s="50" t="str">
        <f t="shared" si="127"/>
        <v>พุธ</v>
      </c>
      <c r="HS1" s="50" t="str">
        <f t="shared" si="127"/>
        <v>พฤหัสบดี</v>
      </c>
      <c r="HT1" s="50" t="str">
        <f t="shared" si="127"/>
        <v>ศุกร์</v>
      </c>
      <c r="HU1" s="50" t="str">
        <f t="shared" si="127"/>
        <v>เสาร์</v>
      </c>
      <c r="HV1" s="50" t="str">
        <f t="shared" si="127"/>
        <v>อาทิตย์</v>
      </c>
      <c r="HW1" s="50" t="str">
        <f t="shared" si="127"/>
        <v>จันทร์</v>
      </c>
      <c r="HX1" s="50" t="str">
        <f t="shared" si="127"/>
        <v>อังคาร</v>
      </c>
      <c r="HY1" s="50" t="str">
        <f t="shared" si="127"/>
        <v>พุธ</v>
      </c>
      <c r="HZ1" s="50" t="str">
        <f t="shared" si="127"/>
        <v>พฤหัสบดี</v>
      </c>
      <c r="IA1" s="50" t="str">
        <f t="shared" si="127"/>
        <v>ศุกร์</v>
      </c>
      <c r="IB1" s="50" t="str">
        <f t="shared" si="127"/>
        <v>เสาร์</v>
      </c>
      <c r="IC1" s="50" t="str">
        <f t="shared" si="127"/>
        <v>อาทิตย์</v>
      </c>
      <c r="ID1" s="50" t="str">
        <f t="shared" si="127"/>
        <v>จันทร์</v>
      </c>
      <c r="IE1" s="50" t="str">
        <f t="shared" si="127"/>
        <v>อังคาร</v>
      </c>
      <c r="IF1" s="50" t="str">
        <f t="shared" si="127"/>
        <v>พุธ</v>
      </c>
      <c r="IG1" s="50" t="str">
        <f t="shared" si="127"/>
        <v>พฤหัสบดี</v>
      </c>
      <c r="IH1" s="50" t="str">
        <f t="shared" si="127"/>
        <v>ศุกร์</v>
      </c>
      <c r="II1" s="50" t="str">
        <f t="shared" si="127"/>
        <v>เสาร์</v>
      </c>
      <c r="IJ1" s="50" t="str">
        <f t="shared" si="127"/>
        <v>อาทิตย์</v>
      </c>
      <c r="IK1" s="50" t="str">
        <f t="shared" si="127"/>
        <v>จันทร์</v>
      </c>
      <c r="IL1" s="50" t="str">
        <f t="shared" si="127"/>
        <v>อังคาร</v>
      </c>
      <c r="IM1" s="50" t="str">
        <f t="shared" si="127"/>
        <v>พุธ</v>
      </c>
      <c r="IN1" s="50" t="str">
        <f t="shared" si="127"/>
        <v>พฤหัสบดี</v>
      </c>
      <c r="IO1" s="50" t="str">
        <f t="shared" si="127"/>
        <v>ศุกร์</v>
      </c>
      <c r="IP1" s="50" t="str">
        <f t="shared" si="127"/>
        <v>เสาร์</v>
      </c>
      <c r="IQ1" s="50" t="str">
        <f t="shared" si="127"/>
        <v>อาทิตย์</v>
      </c>
      <c r="IR1" s="50" t="str">
        <f t="shared" si="127"/>
        <v>จันทร์</v>
      </c>
      <c r="IS1" s="50" t="str">
        <f t="shared" si="127"/>
        <v>อังคาร</v>
      </c>
      <c r="IT1" s="50" t="str">
        <f t="shared" si="127"/>
        <v>พุธ</v>
      </c>
      <c r="IU1" s="50" t="str">
        <f t="shared" si="127"/>
        <v>พฤหัสบดี</v>
      </c>
      <c r="IV1" s="50" t="str">
        <f t="shared" si="127"/>
        <v>ศุกร์</v>
      </c>
      <c r="IW1" s="50" t="str">
        <f t="shared" si="127"/>
        <v>เสาร์</v>
      </c>
      <c r="IX1" s="50" t="str">
        <f t="shared" si="127"/>
        <v>อาทิตย์</v>
      </c>
      <c r="IY1" s="50" t="str">
        <f t="shared" si="127"/>
        <v>จันทร์</v>
      </c>
      <c r="IZ1" s="50" t="str">
        <f t="shared" si="127"/>
        <v>อังคาร</v>
      </c>
      <c r="JA1" s="50" t="str">
        <f t="shared" si="127"/>
        <v>พุธ</v>
      </c>
      <c r="JB1" s="50" t="str">
        <f t="shared" si="127"/>
        <v>พฤหัสบดี</v>
      </c>
      <c r="JC1" s="50" t="str">
        <f t="shared" si="127"/>
        <v>ศุกร์</v>
      </c>
      <c r="JD1" s="50" t="str">
        <f t="shared" si="127"/>
        <v>เสาร์</v>
      </c>
      <c r="JE1" s="50" t="str">
        <f t="shared" si="127"/>
        <v>อาทิตย์</v>
      </c>
      <c r="JF1" s="50" t="str">
        <f t="shared" si="127"/>
        <v>จันทร์</v>
      </c>
      <c r="JG1" s="50" t="str">
        <f t="shared" si="127"/>
        <v>อังคาร</v>
      </c>
      <c r="JH1" s="50" t="str">
        <f t="shared" si="127"/>
        <v>พุธ</v>
      </c>
      <c r="JI1" s="50" t="str">
        <f t="shared" si="127"/>
        <v>พฤหัสบดี</v>
      </c>
      <c r="JJ1" s="50" t="str">
        <f t="shared" si="127"/>
        <v>ศุกร์</v>
      </c>
      <c r="JK1" s="50" t="str">
        <f t="shared" si="127"/>
        <v>เสาร์</v>
      </c>
      <c r="JL1" s="50" t="str">
        <f t="shared" si="127"/>
        <v>อาทิตย์</v>
      </c>
      <c r="JM1" s="50" t="str">
        <f t="shared" si="127"/>
        <v>จันทร์</v>
      </c>
      <c r="JN1" s="50" t="str">
        <f t="shared" si="127"/>
        <v>อังคาร</v>
      </c>
      <c r="JO1" s="50" t="str">
        <f t="shared" si="127"/>
        <v>พุธ</v>
      </c>
      <c r="JP1" s="50" t="str">
        <f t="shared" si="127"/>
        <v>พฤหัสบดี</v>
      </c>
      <c r="JQ1" s="50" t="str">
        <f t="shared" si="127"/>
        <v>ศุกร์</v>
      </c>
      <c r="JR1" s="50" t="str">
        <f t="shared" si="127"/>
        <v>เสาร์</v>
      </c>
      <c r="JS1" s="50" t="str">
        <f t="shared" si="127"/>
        <v>อาทิตย์</v>
      </c>
      <c r="JT1" s="50" t="str">
        <f t="shared" si="127"/>
        <v>จันทร์</v>
      </c>
      <c r="JU1" s="50" t="str">
        <f t="shared" si="127"/>
        <v>อังคาร</v>
      </c>
      <c r="JV1" s="50" t="str">
        <f t="shared" si="127"/>
        <v>พุธ</v>
      </c>
      <c r="JW1" s="50" t="str">
        <f t="shared" si="127"/>
        <v>พฤหัสบดี</v>
      </c>
      <c r="JX1" s="50" t="str">
        <f t="shared" ref="JX1:KS1" si="128">TEXT(JX2,"dddd")</f>
        <v>ศุกร์</v>
      </c>
      <c r="JY1" s="50" t="str">
        <f t="shared" si="128"/>
        <v>เสาร์</v>
      </c>
      <c r="JZ1" s="50" t="str">
        <f t="shared" si="128"/>
        <v>อาทิตย์</v>
      </c>
      <c r="KA1" s="50" t="str">
        <f t="shared" si="128"/>
        <v>จันทร์</v>
      </c>
      <c r="KB1" s="50" t="str">
        <f t="shared" si="128"/>
        <v>อังคาร</v>
      </c>
      <c r="KC1" s="50" t="str">
        <f t="shared" si="128"/>
        <v>พุธ</v>
      </c>
      <c r="KD1" s="50" t="str">
        <f t="shared" si="128"/>
        <v>พฤหัสบดี</v>
      </c>
      <c r="KE1" s="50" t="str">
        <f t="shared" si="128"/>
        <v>ศุกร์</v>
      </c>
      <c r="KF1" s="50" t="str">
        <f t="shared" si="128"/>
        <v>เสาร์</v>
      </c>
      <c r="KG1" s="50" t="str">
        <f t="shared" si="128"/>
        <v>อาทิตย์</v>
      </c>
      <c r="KH1" s="50" t="str">
        <f t="shared" si="128"/>
        <v>จันทร์</v>
      </c>
      <c r="KI1" s="50" t="str">
        <f t="shared" si="128"/>
        <v>อังคาร</v>
      </c>
      <c r="KJ1" s="50" t="str">
        <f t="shared" si="128"/>
        <v>พุธ</v>
      </c>
      <c r="KK1" s="50" t="str">
        <f t="shared" si="128"/>
        <v>พฤหัสบดี</v>
      </c>
      <c r="KL1" s="50" t="str">
        <f t="shared" si="128"/>
        <v>ศุกร์</v>
      </c>
      <c r="KM1" s="50" t="str">
        <f t="shared" si="128"/>
        <v>เสาร์</v>
      </c>
      <c r="KN1" s="50" t="str">
        <f t="shared" si="128"/>
        <v>อาทิตย์</v>
      </c>
      <c r="KO1" s="50" t="str">
        <f t="shared" si="128"/>
        <v>จันทร์</v>
      </c>
      <c r="KP1" s="50" t="str">
        <f t="shared" si="128"/>
        <v>อังคาร</v>
      </c>
      <c r="KQ1" s="50" t="str">
        <f t="shared" si="128"/>
        <v>พุธ</v>
      </c>
      <c r="KR1" s="50" t="str">
        <f t="shared" si="128"/>
        <v>พฤหัสบดี</v>
      </c>
      <c r="KS1" s="50" t="str">
        <f t="shared" si="128"/>
        <v>ศุกร์</v>
      </c>
      <c r="KT1" s="50" t="str">
        <f>TEXT(KT2,"dddd")</f>
        <v>เสาร์</v>
      </c>
      <c r="KU1" s="50" t="str">
        <f t="shared" ref="KU1:NI1" si="129">TEXT(KU2,"dddd")</f>
        <v>อาทิตย์</v>
      </c>
      <c r="KV1" s="50" t="str">
        <f t="shared" si="129"/>
        <v>จันทร์</v>
      </c>
      <c r="KW1" s="50" t="str">
        <f t="shared" si="129"/>
        <v>อังคาร</v>
      </c>
      <c r="KX1" s="50" t="str">
        <f t="shared" si="129"/>
        <v>พุธ</v>
      </c>
      <c r="KY1" s="50" t="str">
        <f t="shared" si="129"/>
        <v>พฤหัสบดี</v>
      </c>
      <c r="KZ1" s="50" t="str">
        <f t="shared" si="129"/>
        <v>ศุกร์</v>
      </c>
      <c r="LA1" s="50" t="str">
        <f t="shared" si="129"/>
        <v>เสาร์</v>
      </c>
      <c r="LB1" s="50" t="str">
        <f t="shared" si="129"/>
        <v>อาทิตย์</v>
      </c>
      <c r="LC1" s="50" t="str">
        <f t="shared" si="129"/>
        <v>จันทร์</v>
      </c>
      <c r="LD1" s="50" t="str">
        <f t="shared" si="129"/>
        <v>อังคาร</v>
      </c>
      <c r="LE1" s="50" t="str">
        <f t="shared" si="129"/>
        <v>พุธ</v>
      </c>
      <c r="LF1" s="50" t="str">
        <f t="shared" si="129"/>
        <v>พฤหัสบดี</v>
      </c>
      <c r="LG1" s="50" t="str">
        <f t="shared" si="129"/>
        <v>ศุกร์</v>
      </c>
      <c r="LH1" s="50" t="str">
        <f t="shared" si="129"/>
        <v>เสาร์</v>
      </c>
      <c r="LI1" s="50" t="str">
        <f t="shared" si="129"/>
        <v>อาทิตย์</v>
      </c>
      <c r="LJ1" s="50" t="str">
        <f t="shared" si="129"/>
        <v>จันทร์</v>
      </c>
      <c r="LK1" s="50" t="str">
        <f t="shared" si="129"/>
        <v>อังคาร</v>
      </c>
      <c r="LL1" s="50" t="str">
        <f t="shared" si="129"/>
        <v>พุธ</v>
      </c>
      <c r="LM1" s="50" t="str">
        <f t="shared" si="129"/>
        <v>พฤหัสบดี</v>
      </c>
      <c r="LN1" s="50" t="str">
        <f t="shared" si="129"/>
        <v>ศุกร์</v>
      </c>
      <c r="LO1" s="50" t="str">
        <f t="shared" si="129"/>
        <v>เสาร์</v>
      </c>
      <c r="LP1" s="50" t="str">
        <f t="shared" si="129"/>
        <v>อาทิตย์</v>
      </c>
      <c r="LQ1" s="50" t="str">
        <f t="shared" si="129"/>
        <v>จันทร์</v>
      </c>
      <c r="LR1" s="50" t="str">
        <f t="shared" si="129"/>
        <v>อังคาร</v>
      </c>
      <c r="LS1" s="50" t="str">
        <f t="shared" si="129"/>
        <v>พุธ</v>
      </c>
      <c r="LT1" s="50" t="str">
        <f t="shared" si="129"/>
        <v>พฤหัสบดี</v>
      </c>
      <c r="LU1" s="50" t="str">
        <f t="shared" si="129"/>
        <v>ศุกร์</v>
      </c>
      <c r="LV1" s="50" t="str">
        <f t="shared" si="129"/>
        <v>เสาร์</v>
      </c>
      <c r="LW1" s="50" t="str">
        <f t="shared" si="129"/>
        <v>อาทิตย์</v>
      </c>
      <c r="LX1" s="50" t="str">
        <f t="shared" si="129"/>
        <v>จันทร์</v>
      </c>
      <c r="LY1" s="50" t="str">
        <f t="shared" si="129"/>
        <v>อังคาร</v>
      </c>
      <c r="LZ1" s="50" t="str">
        <f t="shared" si="129"/>
        <v>พุธ</v>
      </c>
      <c r="MA1" s="50" t="str">
        <f t="shared" si="129"/>
        <v>พฤหัสบดี</v>
      </c>
      <c r="MB1" s="50" t="str">
        <f t="shared" si="129"/>
        <v>ศุกร์</v>
      </c>
      <c r="MC1" s="50" t="str">
        <f t="shared" si="129"/>
        <v>เสาร์</v>
      </c>
      <c r="MD1" s="50" t="str">
        <f t="shared" si="129"/>
        <v>อาทิตย์</v>
      </c>
      <c r="ME1" s="50" t="str">
        <f t="shared" si="129"/>
        <v>จันทร์</v>
      </c>
      <c r="MF1" s="50" t="str">
        <f t="shared" si="129"/>
        <v>อังคาร</v>
      </c>
      <c r="MG1" s="50" t="str">
        <f t="shared" si="129"/>
        <v>พุธ</v>
      </c>
      <c r="MH1" s="50" t="str">
        <f t="shared" si="129"/>
        <v>พฤหัสบดี</v>
      </c>
      <c r="MI1" s="50" t="str">
        <f t="shared" si="129"/>
        <v>ศุกร์</v>
      </c>
      <c r="MJ1" s="50" t="str">
        <f t="shared" si="129"/>
        <v>เสาร์</v>
      </c>
      <c r="MK1" s="50" t="str">
        <f t="shared" si="129"/>
        <v>อาทิตย์</v>
      </c>
      <c r="ML1" s="50" t="str">
        <f t="shared" si="129"/>
        <v>จันทร์</v>
      </c>
      <c r="MM1" s="50" t="str">
        <f t="shared" si="129"/>
        <v>อังคาร</v>
      </c>
      <c r="MN1" s="50" t="str">
        <f t="shared" si="129"/>
        <v>พุธ</v>
      </c>
      <c r="MO1" s="50" t="str">
        <f t="shared" si="129"/>
        <v>พฤหัสบดี</v>
      </c>
      <c r="MP1" s="50" t="str">
        <f t="shared" si="129"/>
        <v>ศุกร์</v>
      </c>
      <c r="MQ1" s="50" t="str">
        <f t="shared" si="129"/>
        <v>เสาร์</v>
      </c>
      <c r="MR1" s="50" t="str">
        <f t="shared" si="129"/>
        <v>อาทิตย์</v>
      </c>
      <c r="MS1" s="50" t="str">
        <f t="shared" si="129"/>
        <v>จันทร์</v>
      </c>
      <c r="MT1" s="50" t="str">
        <f t="shared" si="129"/>
        <v>อังคาร</v>
      </c>
      <c r="MU1" s="50" t="str">
        <f t="shared" si="129"/>
        <v>พุธ</v>
      </c>
      <c r="MV1" s="50" t="str">
        <f t="shared" si="129"/>
        <v>พฤหัสบดี</v>
      </c>
      <c r="MW1" s="50" t="str">
        <f t="shared" si="129"/>
        <v>ศุกร์</v>
      </c>
      <c r="MX1" s="50" t="str">
        <f t="shared" si="129"/>
        <v>เสาร์</v>
      </c>
      <c r="MY1" s="50" t="str">
        <f t="shared" si="129"/>
        <v>อาทิตย์</v>
      </c>
      <c r="MZ1" s="50" t="str">
        <f t="shared" si="129"/>
        <v>จันทร์</v>
      </c>
      <c r="NA1" s="50" t="str">
        <f t="shared" si="129"/>
        <v>อังคาร</v>
      </c>
      <c r="NB1" s="50" t="str">
        <f t="shared" si="129"/>
        <v>พุธ</v>
      </c>
      <c r="NC1" s="50" t="str">
        <f t="shared" si="129"/>
        <v>พฤหัสบดี</v>
      </c>
      <c r="ND1" s="50" t="str">
        <f t="shared" si="129"/>
        <v>ศุกร์</v>
      </c>
      <c r="NE1" s="50" t="str">
        <f t="shared" si="129"/>
        <v>เสาร์</v>
      </c>
      <c r="NF1" s="50" t="str">
        <f t="shared" si="129"/>
        <v>อาทิตย์</v>
      </c>
      <c r="NG1" s="50" t="str">
        <f t="shared" si="129"/>
        <v>จันทร์</v>
      </c>
      <c r="NH1" s="50" t="str">
        <f t="shared" si="129"/>
        <v>อังคาร</v>
      </c>
      <c r="NI1" s="50" t="str">
        <f t="shared" si="129"/>
        <v>พุธ</v>
      </c>
      <c r="NJ1" s="50" t="str">
        <f t="shared" ref="NJ1:PU1" si="130">TEXT(NJ2,"dddd")</f>
        <v>พฤหัสบดี</v>
      </c>
      <c r="NK1" s="50" t="str">
        <f t="shared" si="130"/>
        <v>ศุกร์</v>
      </c>
      <c r="NL1" s="50" t="str">
        <f t="shared" si="130"/>
        <v>เสาร์</v>
      </c>
      <c r="NM1" s="50" t="str">
        <f t="shared" si="130"/>
        <v>อาทิตย์</v>
      </c>
      <c r="NN1" s="50" t="str">
        <f t="shared" si="130"/>
        <v>จันทร์</v>
      </c>
      <c r="NO1" s="50" t="str">
        <f t="shared" si="130"/>
        <v>อังคาร</v>
      </c>
      <c r="NP1" s="50" t="str">
        <f t="shared" si="130"/>
        <v>พุธ</v>
      </c>
      <c r="NQ1" s="50" t="str">
        <f t="shared" si="130"/>
        <v>พฤหัสบดี</v>
      </c>
      <c r="NR1" s="50" t="str">
        <f t="shared" si="130"/>
        <v>ศุกร์</v>
      </c>
      <c r="NS1" s="50" t="str">
        <f t="shared" si="130"/>
        <v>เสาร์</v>
      </c>
      <c r="NT1" s="50" t="str">
        <f t="shared" si="130"/>
        <v>อาทิตย์</v>
      </c>
      <c r="NU1" s="50" t="str">
        <f t="shared" si="130"/>
        <v>จันทร์</v>
      </c>
      <c r="NV1" s="50" t="str">
        <f t="shared" si="130"/>
        <v>อังคาร</v>
      </c>
      <c r="NW1" s="50" t="str">
        <f t="shared" si="130"/>
        <v>พุธ</v>
      </c>
      <c r="NX1" s="50" t="str">
        <f t="shared" si="130"/>
        <v>พฤหัสบดี</v>
      </c>
      <c r="NY1" s="50" t="str">
        <f t="shared" si="130"/>
        <v>ศุกร์</v>
      </c>
      <c r="NZ1" s="50" t="str">
        <f t="shared" si="130"/>
        <v>เสาร์</v>
      </c>
      <c r="OA1" s="50" t="str">
        <f t="shared" si="130"/>
        <v>อาทิตย์</v>
      </c>
      <c r="OB1" s="50" t="str">
        <f t="shared" si="130"/>
        <v>จันทร์</v>
      </c>
      <c r="OC1" s="50" t="str">
        <f t="shared" si="130"/>
        <v>อังคาร</v>
      </c>
      <c r="OD1" s="50" t="str">
        <f t="shared" si="130"/>
        <v>พุธ</v>
      </c>
      <c r="OE1" s="50" t="str">
        <f t="shared" si="130"/>
        <v>พฤหัสบดี</v>
      </c>
      <c r="OF1" s="50" t="str">
        <f t="shared" si="130"/>
        <v>ศุกร์</v>
      </c>
      <c r="OG1" s="50" t="str">
        <f t="shared" si="130"/>
        <v>เสาร์</v>
      </c>
      <c r="OH1" s="50" t="str">
        <f t="shared" si="130"/>
        <v>อาทิตย์</v>
      </c>
      <c r="OI1" s="50" t="str">
        <f t="shared" si="130"/>
        <v>จันทร์</v>
      </c>
      <c r="OJ1" s="50" t="str">
        <f t="shared" si="130"/>
        <v>อังคาร</v>
      </c>
      <c r="OK1" s="50" t="str">
        <f t="shared" si="130"/>
        <v>พุธ</v>
      </c>
      <c r="OL1" s="50" t="str">
        <f t="shared" si="130"/>
        <v>พฤหัสบดี</v>
      </c>
      <c r="OM1" s="50" t="str">
        <f t="shared" si="130"/>
        <v>ศุกร์</v>
      </c>
      <c r="ON1" s="50" t="str">
        <f t="shared" si="130"/>
        <v>เสาร์</v>
      </c>
      <c r="OO1" s="50" t="str">
        <f t="shared" si="130"/>
        <v>อาทิตย์</v>
      </c>
      <c r="OP1" s="50" t="str">
        <f t="shared" si="130"/>
        <v>จันทร์</v>
      </c>
      <c r="OQ1" s="50" t="str">
        <f t="shared" si="130"/>
        <v>อังคาร</v>
      </c>
      <c r="OR1" s="50" t="str">
        <f t="shared" si="130"/>
        <v>พุธ</v>
      </c>
      <c r="OS1" s="50" t="str">
        <f t="shared" si="130"/>
        <v>พฤหัสบดี</v>
      </c>
      <c r="OT1" s="50" t="str">
        <f t="shared" si="130"/>
        <v>ศุกร์</v>
      </c>
      <c r="OU1" s="50" t="str">
        <f t="shared" si="130"/>
        <v>เสาร์</v>
      </c>
      <c r="OV1" s="50" t="str">
        <f t="shared" si="130"/>
        <v>อาทิตย์</v>
      </c>
      <c r="OW1" s="50" t="str">
        <f t="shared" si="130"/>
        <v>จันทร์</v>
      </c>
      <c r="OX1" s="50" t="str">
        <f t="shared" si="130"/>
        <v>อังคาร</v>
      </c>
      <c r="OY1" s="50" t="str">
        <f t="shared" si="130"/>
        <v>พุธ</v>
      </c>
      <c r="OZ1" s="50" t="str">
        <f t="shared" si="130"/>
        <v>พฤหัสบดี</v>
      </c>
      <c r="PA1" s="50" t="str">
        <f t="shared" si="130"/>
        <v>ศุกร์</v>
      </c>
      <c r="PB1" s="50" t="str">
        <f t="shared" si="130"/>
        <v>เสาร์</v>
      </c>
      <c r="PC1" s="50" t="str">
        <f t="shared" si="130"/>
        <v>อาทิตย์</v>
      </c>
      <c r="PD1" s="50" t="str">
        <f t="shared" si="130"/>
        <v>จันทร์</v>
      </c>
      <c r="PE1" s="50" t="str">
        <f t="shared" si="130"/>
        <v>อังคาร</v>
      </c>
      <c r="PF1" s="50" t="str">
        <f t="shared" si="130"/>
        <v>พุธ</v>
      </c>
      <c r="PG1" s="50" t="str">
        <f t="shared" si="130"/>
        <v>พฤหัสบดี</v>
      </c>
      <c r="PH1" s="50" t="str">
        <f t="shared" si="130"/>
        <v>ศุกร์</v>
      </c>
      <c r="PI1" s="50" t="str">
        <f t="shared" si="130"/>
        <v>เสาร์</v>
      </c>
      <c r="PJ1" s="50" t="str">
        <f t="shared" si="130"/>
        <v>อาทิตย์</v>
      </c>
      <c r="PK1" s="50" t="str">
        <f t="shared" si="130"/>
        <v>จันทร์</v>
      </c>
      <c r="PL1" s="50" t="str">
        <f t="shared" si="130"/>
        <v>อังคาร</v>
      </c>
      <c r="PM1" s="50" t="str">
        <f t="shared" si="130"/>
        <v>พุธ</v>
      </c>
      <c r="PN1" s="50" t="str">
        <f t="shared" si="130"/>
        <v>พฤหัสบดี</v>
      </c>
      <c r="PO1" s="50" t="str">
        <f t="shared" si="130"/>
        <v>ศุกร์</v>
      </c>
      <c r="PP1" s="50" t="str">
        <f t="shared" si="130"/>
        <v>เสาร์</v>
      </c>
      <c r="PQ1" s="50" t="str">
        <f t="shared" si="130"/>
        <v>อาทิตย์</v>
      </c>
      <c r="PR1" s="50" t="str">
        <f t="shared" si="130"/>
        <v>จันทร์</v>
      </c>
      <c r="PS1" s="50" t="str">
        <f t="shared" si="130"/>
        <v>อังคาร</v>
      </c>
      <c r="PT1" s="50" t="str">
        <f t="shared" si="130"/>
        <v>พุธ</v>
      </c>
      <c r="PU1" s="50" t="str">
        <f t="shared" si="130"/>
        <v>พฤหัสบดี</v>
      </c>
      <c r="PV1" s="50" t="str">
        <f t="shared" ref="PV1:QV1" si="131">TEXT(PV2,"dddd")</f>
        <v>ศุกร์</v>
      </c>
      <c r="PW1" s="50" t="str">
        <f t="shared" si="131"/>
        <v>เสาร์</v>
      </c>
      <c r="PX1" s="50" t="str">
        <f t="shared" si="131"/>
        <v>อาทิตย์</v>
      </c>
      <c r="PY1" s="50" t="str">
        <f t="shared" si="131"/>
        <v>จันทร์</v>
      </c>
      <c r="PZ1" s="50" t="str">
        <f t="shared" si="131"/>
        <v>อังคาร</v>
      </c>
      <c r="QA1" s="50" t="str">
        <f t="shared" si="131"/>
        <v>พุธ</v>
      </c>
      <c r="QB1" s="50" t="str">
        <f t="shared" si="131"/>
        <v>พฤหัสบดี</v>
      </c>
      <c r="QC1" s="50" t="str">
        <f t="shared" si="131"/>
        <v>ศุกร์</v>
      </c>
      <c r="QD1" s="50" t="str">
        <f t="shared" si="131"/>
        <v>เสาร์</v>
      </c>
      <c r="QE1" s="50" t="str">
        <f t="shared" si="131"/>
        <v>อาทิตย์</v>
      </c>
      <c r="QF1" s="50" t="str">
        <f t="shared" si="131"/>
        <v>จันทร์</v>
      </c>
      <c r="QG1" s="50" t="str">
        <f t="shared" si="131"/>
        <v>อังคาร</v>
      </c>
      <c r="QH1" s="50" t="str">
        <f t="shared" si="131"/>
        <v>พุธ</v>
      </c>
      <c r="QI1" s="50" t="str">
        <f t="shared" si="131"/>
        <v>พฤหัสบดี</v>
      </c>
      <c r="QJ1" s="50" t="str">
        <f t="shared" si="131"/>
        <v>ศุกร์</v>
      </c>
      <c r="QK1" s="50" t="str">
        <f t="shared" si="131"/>
        <v>เสาร์</v>
      </c>
      <c r="QL1" s="50" t="str">
        <f t="shared" si="131"/>
        <v>อาทิตย์</v>
      </c>
      <c r="QM1" s="50" t="str">
        <f t="shared" si="131"/>
        <v>จันทร์</v>
      </c>
      <c r="QN1" s="50" t="str">
        <f t="shared" si="131"/>
        <v>อังคาร</v>
      </c>
      <c r="QO1" s="50" t="str">
        <f t="shared" si="131"/>
        <v>พุธ</v>
      </c>
      <c r="QP1" s="50" t="str">
        <f t="shared" si="131"/>
        <v>พฤหัสบดี</v>
      </c>
      <c r="QQ1" s="50" t="str">
        <f t="shared" si="131"/>
        <v>ศุกร์</v>
      </c>
      <c r="QR1" s="50" t="str">
        <f t="shared" si="131"/>
        <v>เสาร์</v>
      </c>
      <c r="QS1" s="50" t="str">
        <f t="shared" si="131"/>
        <v>อาทิตย์</v>
      </c>
      <c r="QT1" s="50" t="str">
        <f t="shared" si="131"/>
        <v>จันทร์</v>
      </c>
      <c r="QU1" s="50" t="str">
        <f t="shared" si="131"/>
        <v>อังคาร</v>
      </c>
      <c r="QV1" s="50" t="str">
        <f t="shared" si="131"/>
        <v>พุธ</v>
      </c>
    </row>
    <row r="2" spans="1:576" x14ac:dyDescent="0.2">
      <c r="A2" s="93"/>
      <c r="B2" s="60">
        <v>43831</v>
      </c>
      <c r="C2" s="60">
        <v>43832</v>
      </c>
      <c r="D2" s="60">
        <v>43833</v>
      </c>
      <c r="E2" s="60">
        <v>43834</v>
      </c>
      <c r="F2" s="60">
        <v>43835</v>
      </c>
      <c r="G2" s="60">
        <v>43836</v>
      </c>
      <c r="H2" s="60">
        <v>43837</v>
      </c>
      <c r="I2" s="60">
        <v>43838</v>
      </c>
      <c r="J2" s="60">
        <v>43839</v>
      </c>
      <c r="K2" s="60">
        <v>43840</v>
      </c>
      <c r="L2" s="60">
        <v>43841</v>
      </c>
      <c r="M2" s="61">
        <v>43842</v>
      </c>
      <c r="N2" s="62">
        <v>43843</v>
      </c>
      <c r="O2" s="62">
        <v>43844</v>
      </c>
      <c r="P2" s="62">
        <v>43845</v>
      </c>
      <c r="Q2" s="62">
        <v>43846</v>
      </c>
      <c r="R2" s="62">
        <v>43847</v>
      </c>
      <c r="S2" s="62">
        <v>43848</v>
      </c>
      <c r="T2" s="62">
        <v>43849</v>
      </c>
      <c r="U2" s="62">
        <v>43850</v>
      </c>
      <c r="V2" s="63">
        <v>43851</v>
      </c>
      <c r="W2" s="60">
        <v>43852</v>
      </c>
      <c r="X2" s="60">
        <v>43853</v>
      </c>
      <c r="Y2" s="60">
        <v>43854</v>
      </c>
      <c r="Z2" s="60">
        <v>43855</v>
      </c>
      <c r="AA2" s="60">
        <v>43856</v>
      </c>
      <c r="AB2" s="60">
        <v>43857</v>
      </c>
      <c r="AC2" s="60">
        <v>43858</v>
      </c>
      <c r="AD2" s="60">
        <v>43859</v>
      </c>
      <c r="AE2" s="60">
        <v>43860</v>
      </c>
      <c r="AF2" s="60">
        <v>43861</v>
      </c>
      <c r="AG2" s="60">
        <v>43862</v>
      </c>
      <c r="AH2" s="60">
        <v>43863</v>
      </c>
      <c r="AI2" s="60">
        <v>43864</v>
      </c>
      <c r="AJ2" s="60">
        <v>43865</v>
      </c>
      <c r="AK2" s="60">
        <v>43866</v>
      </c>
      <c r="AL2" s="60">
        <v>43867</v>
      </c>
      <c r="AM2" s="60">
        <v>43868</v>
      </c>
      <c r="AN2" s="60">
        <v>43869</v>
      </c>
      <c r="AO2" s="60">
        <v>43870</v>
      </c>
      <c r="AP2" s="60">
        <v>43871</v>
      </c>
      <c r="AQ2" s="60">
        <v>43872</v>
      </c>
      <c r="AR2" s="60">
        <v>43873</v>
      </c>
      <c r="AS2" s="60">
        <v>43874</v>
      </c>
      <c r="AT2" s="60">
        <v>43875</v>
      </c>
      <c r="AU2" s="60">
        <v>43876</v>
      </c>
      <c r="AV2" s="60">
        <v>43877</v>
      </c>
      <c r="AW2" s="60">
        <v>43878</v>
      </c>
      <c r="AX2" s="60">
        <v>43879</v>
      </c>
      <c r="AY2" s="60">
        <v>43880</v>
      </c>
      <c r="AZ2" s="60">
        <v>43881</v>
      </c>
      <c r="BA2" s="60">
        <v>43882</v>
      </c>
      <c r="BB2" s="60">
        <v>43883</v>
      </c>
      <c r="BC2" s="60">
        <v>43884</v>
      </c>
      <c r="BD2" s="60">
        <v>43885</v>
      </c>
      <c r="BE2" s="60">
        <v>43886</v>
      </c>
      <c r="BF2" s="60">
        <v>43887</v>
      </c>
      <c r="BG2" s="60">
        <v>43888</v>
      </c>
      <c r="BH2" s="60">
        <v>43889</v>
      </c>
      <c r="BI2" s="60">
        <v>43890</v>
      </c>
      <c r="BJ2" s="63">
        <v>43891</v>
      </c>
      <c r="BK2" s="62">
        <v>43892</v>
      </c>
      <c r="BL2" s="62">
        <v>43893</v>
      </c>
      <c r="BM2" s="62">
        <v>43894</v>
      </c>
      <c r="BN2" s="62">
        <v>43895</v>
      </c>
      <c r="BO2" s="62">
        <v>43896</v>
      </c>
      <c r="BP2" s="62">
        <v>43897</v>
      </c>
      <c r="BQ2" s="62">
        <v>43898</v>
      </c>
      <c r="BR2" s="62">
        <v>43899</v>
      </c>
      <c r="BS2" s="63">
        <v>43900</v>
      </c>
      <c r="BT2" s="60">
        <v>43901</v>
      </c>
      <c r="BU2" s="60">
        <v>43902</v>
      </c>
      <c r="BV2" s="60">
        <v>43903</v>
      </c>
      <c r="BW2" s="60">
        <v>43904</v>
      </c>
      <c r="BX2" s="60">
        <v>43905</v>
      </c>
      <c r="BY2" s="60">
        <v>43906</v>
      </c>
      <c r="BZ2" s="60">
        <v>43907</v>
      </c>
      <c r="CA2" s="60">
        <v>43908</v>
      </c>
      <c r="CB2" s="60">
        <v>43909</v>
      </c>
      <c r="CC2" s="60">
        <v>43910</v>
      </c>
      <c r="CD2" s="60">
        <v>43911</v>
      </c>
      <c r="CE2" s="60">
        <v>43912</v>
      </c>
      <c r="CF2" s="60">
        <v>43913</v>
      </c>
      <c r="CG2" s="60">
        <v>43914</v>
      </c>
      <c r="CH2" s="60">
        <v>43915</v>
      </c>
      <c r="CI2" s="60">
        <v>43916</v>
      </c>
      <c r="CJ2" s="60">
        <v>43917</v>
      </c>
      <c r="CK2" s="60">
        <v>43918</v>
      </c>
      <c r="CL2" s="60">
        <v>43919</v>
      </c>
      <c r="CM2" s="60">
        <v>43920</v>
      </c>
      <c r="CN2" s="60">
        <v>43921</v>
      </c>
      <c r="CO2" s="60">
        <v>43922</v>
      </c>
      <c r="CP2" s="60">
        <v>43923</v>
      </c>
      <c r="CQ2" s="60">
        <v>43924</v>
      </c>
      <c r="CR2" s="60">
        <v>43925</v>
      </c>
      <c r="CS2" s="60">
        <v>43926</v>
      </c>
      <c r="CT2" s="60">
        <v>43927</v>
      </c>
      <c r="CU2" s="60">
        <v>43928</v>
      </c>
      <c r="CV2" s="60">
        <v>43929</v>
      </c>
      <c r="CW2" s="60">
        <v>43930</v>
      </c>
      <c r="CX2" s="60">
        <v>43931</v>
      </c>
      <c r="CY2" s="60">
        <v>43932</v>
      </c>
      <c r="CZ2" s="60">
        <v>43933</v>
      </c>
      <c r="DA2" s="60">
        <v>43934</v>
      </c>
      <c r="DB2" s="60">
        <v>43935</v>
      </c>
      <c r="DC2" s="60">
        <v>43936</v>
      </c>
      <c r="DD2" s="60">
        <v>43937</v>
      </c>
      <c r="DE2" s="60">
        <v>43938</v>
      </c>
      <c r="DF2" s="60">
        <v>43939</v>
      </c>
      <c r="DG2" s="60">
        <v>43940</v>
      </c>
      <c r="DH2" s="60">
        <v>43941</v>
      </c>
      <c r="DI2" s="60">
        <v>43942</v>
      </c>
      <c r="DJ2" s="60">
        <v>43943</v>
      </c>
      <c r="DK2" s="60">
        <v>43944</v>
      </c>
      <c r="DL2" s="60">
        <v>43945</v>
      </c>
      <c r="DM2" s="60">
        <v>43946</v>
      </c>
      <c r="DN2" s="60">
        <v>43947</v>
      </c>
      <c r="DO2" s="60">
        <v>43948</v>
      </c>
      <c r="DP2" s="60">
        <v>43949</v>
      </c>
      <c r="DQ2" s="60">
        <v>43950</v>
      </c>
      <c r="DR2" s="60">
        <v>43951</v>
      </c>
      <c r="DS2" s="60">
        <v>43952</v>
      </c>
      <c r="DT2" s="60">
        <v>43953</v>
      </c>
      <c r="DU2" s="60">
        <v>43954</v>
      </c>
      <c r="DV2" s="60">
        <v>43955</v>
      </c>
      <c r="DW2" s="60">
        <v>43956</v>
      </c>
      <c r="DX2" s="60">
        <v>43957</v>
      </c>
      <c r="DY2" s="60">
        <v>43958</v>
      </c>
      <c r="DZ2" s="60">
        <v>43959</v>
      </c>
      <c r="EA2" s="60">
        <v>43960</v>
      </c>
      <c r="EB2" s="60">
        <v>43961</v>
      </c>
      <c r="EC2" s="60">
        <v>43962</v>
      </c>
      <c r="ED2" s="60">
        <v>43963</v>
      </c>
      <c r="EE2" s="60">
        <v>43964</v>
      </c>
      <c r="EF2" s="60">
        <v>43965</v>
      </c>
      <c r="EG2" s="60">
        <v>43966</v>
      </c>
      <c r="EH2" s="60">
        <v>43967</v>
      </c>
      <c r="EI2" s="60">
        <v>43968</v>
      </c>
      <c r="EJ2" s="60">
        <v>43969</v>
      </c>
      <c r="EK2" s="60">
        <v>43970</v>
      </c>
      <c r="EL2" s="60">
        <v>43971</v>
      </c>
      <c r="EM2" s="60">
        <v>43972</v>
      </c>
      <c r="EN2" s="60">
        <v>43973</v>
      </c>
      <c r="EO2" s="60">
        <v>43974</v>
      </c>
      <c r="EP2" s="60">
        <v>43975</v>
      </c>
      <c r="EQ2" s="60">
        <v>43976</v>
      </c>
      <c r="ER2" s="60">
        <v>43977</v>
      </c>
      <c r="ES2" s="60">
        <v>43978</v>
      </c>
      <c r="ET2" s="60">
        <v>43979</v>
      </c>
      <c r="EU2" s="60">
        <v>43980</v>
      </c>
      <c r="EV2" s="60">
        <v>43981</v>
      </c>
      <c r="EW2" s="60">
        <v>43982</v>
      </c>
      <c r="EX2" s="60">
        <v>43983</v>
      </c>
      <c r="EY2" s="60">
        <v>43984</v>
      </c>
      <c r="EZ2" s="60">
        <v>43985</v>
      </c>
      <c r="FA2" s="60">
        <v>43986</v>
      </c>
      <c r="FB2" s="60">
        <v>43987</v>
      </c>
      <c r="FC2" s="60">
        <v>43988</v>
      </c>
      <c r="FD2" s="60">
        <v>43989</v>
      </c>
      <c r="FE2" s="60">
        <v>43990</v>
      </c>
      <c r="FF2" s="60">
        <v>43991</v>
      </c>
      <c r="FG2" s="60">
        <v>43992</v>
      </c>
      <c r="FH2" s="60">
        <v>43993</v>
      </c>
      <c r="FI2" s="60">
        <v>43994</v>
      </c>
      <c r="FJ2" s="60">
        <v>43995</v>
      </c>
      <c r="FK2" s="60">
        <v>43996</v>
      </c>
      <c r="FL2" s="60">
        <v>43997</v>
      </c>
      <c r="FM2" s="60">
        <v>43998</v>
      </c>
      <c r="FN2" s="60">
        <v>43999</v>
      </c>
      <c r="FO2" s="60">
        <v>44000</v>
      </c>
      <c r="FP2" s="60">
        <v>44001</v>
      </c>
      <c r="FQ2" s="60">
        <v>44002</v>
      </c>
      <c r="FR2" s="60">
        <v>44003</v>
      </c>
      <c r="FS2" s="60">
        <v>44004</v>
      </c>
      <c r="FT2" s="60">
        <v>44005</v>
      </c>
      <c r="FU2" s="60">
        <v>44006</v>
      </c>
      <c r="FV2" s="60">
        <v>44007</v>
      </c>
      <c r="FW2" s="60">
        <v>44008</v>
      </c>
      <c r="FX2" s="60">
        <v>44009</v>
      </c>
      <c r="FY2" s="60">
        <v>44010</v>
      </c>
      <c r="FZ2" s="60">
        <v>44011</v>
      </c>
      <c r="GA2" s="60">
        <v>44012</v>
      </c>
      <c r="GB2" s="60">
        <v>44013</v>
      </c>
      <c r="GC2" s="60">
        <v>44014</v>
      </c>
      <c r="GD2" s="60">
        <v>44015</v>
      </c>
      <c r="GE2" s="60">
        <v>44016</v>
      </c>
      <c r="GF2" s="60">
        <v>44017</v>
      </c>
      <c r="GG2" s="60">
        <v>44018</v>
      </c>
      <c r="GH2" s="60">
        <v>44019</v>
      </c>
      <c r="GI2" s="60">
        <v>44020</v>
      </c>
      <c r="GJ2" s="60">
        <v>44021</v>
      </c>
      <c r="GK2" s="60">
        <v>44022</v>
      </c>
      <c r="GL2" s="60">
        <v>44023</v>
      </c>
      <c r="GM2" s="60">
        <v>44024</v>
      </c>
      <c r="GN2" s="60">
        <v>44025</v>
      </c>
      <c r="GO2" s="60">
        <v>44026</v>
      </c>
      <c r="GP2" s="60">
        <v>44027</v>
      </c>
      <c r="GQ2" s="60">
        <v>44028</v>
      </c>
      <c r="GR2" s="60">
        <v>44029</v>
      </c>
      <c r="GS2" s="60">
        <v>44030</v>
      </c>
      <c r="GT2" s="60">
        <v>44031</v>
      </c>
      <c r="GU2" s="60">
        <v>44032</v>
      </c>
      <c r="GV2" s="60">
        <v>44033</v>
      </c>
      <c r="GW2" s="60">
        <v>44034</v>
      </c>
      <c r="GX2" s="60">
        <v>44035</v>
      </c>
      <c r="GY2" s="60">
        <v>44036</v>
      </c>
      <c r="GZ2" s="60">
        <v>44037</v>
      </c>
      <c r="HA2" s="60">
        <v>44038</v>
      </c>
      <c r="HB2" s="60">
        <v>44039</v>
      </c>
      <c r="HC2" s="60">
        <v>44040</v>
      </c>
      <c r="HD2" s="60">
        <v>44041</v>
      </c>
      <c r="HE2" s="60">
        <v>44042</v>
      </c>
      <c r="HF2" s="60">
        <v>44043</v>
      </c>
      <c r="HG2" s="60">
        <v>44044</v>
      </c>
      <c r="HH2" s="60">
        <v>44045</v>
      </c>
      <c r="HI2" s="60">
        <v>44046</v>
      </c>
      <c r="HJ2" s="60">
        <v>44047</v>
      </c>
      <c r="HK2" s="60">
        <v>44048</v>
      </c>
      <c r="HL2" s="60">
        <v>44049</v>
      </c>
      <c r="HM2" s="60">
        <v>44050</v>
      </c>
      <c r="HN2" s="60">
        <v>44051</v>
      </c>
      <c r="HO2" s="60">
        <v>44052</v>
      </c>
      <c r="HP2" s="60">
        <v>44053</v>
      </c>
      <c r="HQ2" s="60">
        <v>44054</v>
      </c>
      <c r="HR2" s="60">
        <v>44055</v>
      </c>
      <c r="HS2" s="60">
        <v>44056</v>
      </c>
      <c r="HT2" s="60">
        <v>44057</v>
      </c>
      <c r="HU2" s="60">
        <v>44058</v>
      </c>
      <c r="HV2" s="60">
        <v>44059</v>
      </c>
      <c r="HW2" s="60">
        <v>44060</v>
      </c>
      <c r="HX2" s="60">
        <v>44061</v>
      </c>
      <c r="HY2" s="60">
        <v>44062</v>
      </c>
      <c r="HZ2" s="60">
        <v>44063</v>
      </c>
      <c r="IA2" s="60">
        <v>44064</v>
      </c>
      <c r="IB2" s="60">
        <v>44065</v>
      </c>
      <c r="IC2" s="60">
        <v>44066</v>
      </c>
      <c r="ID2" s="60">
        <v>44067</v>
      </c>
      <c r="IE2" s="60">
        <v>44068</v>
      </c>
      <c r="IF2" s="60">
        <v>44069</v>
      </c>
      <c r="IG2" s="60">
        <v>44070</v>
      </c>
      <c r="IH2" s="60">
        <v>44071</v>
      </c>
      <c r="II2" s="60">
        <v>44072</v>
      </c>
      <c r="IJ2" s="60">
        <v>44073</v>
      </c>
      <c r="IK2" s="60">
        <v>44074</v>
      </c>
      <c r="IL2" s="60">
        <v>44075</v>
      </c>
      <c r="IM2" s="60">
        <v>44076</v>
      </c>
      <c r="IN2" s="60">
        <v>44077</v>
      </c>
      <c r="IO2" s="60">
        <v>44078</v>
      </c>
      <c r="IP2" s="60">
        <v>44079</v>
      </c>
      <c r="IQ2" s="60">
        <v>44080</v>
      </c>
      <c r="IR2" s="60">
        <v>44081</v>
      </c>
      <c r="IS2" s="60">
        <v>44082</v>
      </c>
      <c r="IT2" s="60">
        <v>44083</v>
      </c>
      <c r="IU2" s="60">
        <v>44084</v>
      </c>
      <c r="IV2" s="60">
        <v>44085</v>
      </c>
      <c r="IW2" s="60">
        <v>44086</v>
      </c>
      <c r="IX2" s="60">
        <v>44087</v>
      </c>
      <c r="IY2" s="60">
        <v>44088</v>
      </c>
      <c r="IZ2" s="60">
        <v>44089</v>
      </c>
      <c r="JA2" s="60">
        <v>44090</v>
      </c>
      <c r="JB2" s="60">
        <v>44091</v>
      </c>
      <c r="JC2" s="60">
        <v>44092</v>
      </c>
      <c r="JD2" s="60">
        <v>44093</v>
      </c>
      <c r="JE2" s="60">
        <v>44094</v>
      </c>
      <c r="JF2" s="60">
        <v>44095</v>
      </c>
      <c r="JG2" s="60">
        <v>44096</v>
      </c>
      <c r="JH2" s="60">
        <v>44097</v>
      </c>
      <c r="JI2" s="60">
        <v>44098</v>
      </c>
      <c r="JJ2" s="60">
        <v>44099</v>
      </c>
      <c r="JK2" s="60">
        <v>44100</v>
      </c>
      <c r="JL2" s="60">
        <v>44101</v>
      </c>
      <c r="JM2" s="60">
        <v>44102</v>
      </c>
      <c r="JN2" s="60">
        <v>44103</v>
      </c>
      <c r="JO2" s="60">
        <v>44104</v>
      </c>
      <c r="JP2" s="60">
        <v>44105</v>
      </c>
      <c r="JQ2" s="60">
        <v>44106</v>
      </c>
      <c r="JR2" s="60">
        <v>44107</v>
      </c>
      <c r="JS2" s="60">
        <v>44108</v>
      </c>
      <c r="JT2" s="60">
        <v>44109</v>
      </c>
      <c r="JU2" s="60">
        <v>44110</v>
      </c>
      <c r="JV2" s="60">
        <v>44111</v>
      </c>
      <c r="JW2" s="60">
        <v>44112</v>
      </c>
      <c r="JX2" s="60">
        <v>44113</v>
      </c>
      <c r="JY2" s="60">
        <v>44114</v>
      </c>
      <c r="JZ2" s="60">
        <v>44115</v>
      </c>
      <c r="KA2" s="60">
        <v>44116</v>
      </c>
      <c r="KB2" s="60">
        <v>44117</v>
      </c>
      <c r="KC2" s="60">
        <v>44118</v>
      </c>
      <c r="KD2" s="60">
        <v>44119</v>
      </c>
      <c r="KE2" s="60">
        <v>44120</v>
      </c>
      <c r="KF2" s="60">
        <v>44121</v>
      </c>
      <c r="KG2" s="60">
        <v>44122</v>
      </c>
      <c r="KH2" s="60">
        <v>44123</v>
      </c>
      <c r="KI2" s="60">
        <v>44124</v>
      </c>
      <c r="KJ2" s="60">
        <v>44125</v>
      </c>
      <c r="KK2" s="60">
        <v>44126</v>
      </c>
      <c r="KL2" s="60">
        <v>44127</v>
      </c>
      <c r="KM2" s="60">
        <v>44128</v>
      </c>
      <c r="KN2" s="60">
        <v>44129</v>
      </c>
      <c r="KO2" s="60">
        <v>44130</v>
      </c>
      <c r="KP2" s="60">
        <v>44131</v>
      </c>
      <c r="KQ2" s="60">
        <v>44132</v>
      </c>
      <c r="KR2" s="60">
        <v>44133</v>
      </c>
      <c r="KS2" s="60">
        <v>44134</v>
      </c>
      <c r="KT2" s="60">
        <v>44135</v>
      </c>
      <c r="KU2" s="60">
        <v>44136</v>
      </c>
      <c r="KV2" s="60">
        <v>44137</v>
      </c>
      <c r="KW2" s="60">
        <v>44138</v>
      </c>
      <c r="KX2" s="60">
        <v>44139</v>
      </c>
      <c r="KY2" s="60">
        <v>44140</v>
      </c>
      <c r="KZ2" s="60">
        <v>44141</v>
      </c>
      <c r="LA2" s="60">
        <v>44142</v>
      </c>
      <c r="LB2" s="60">
        <v>44143</v>
      </c>
      <c r="LC2" s="60">
        <v>44144</v>
      </c>
      <c r="LD2" s="60">
        <v>44145</v>
      </c>
      <c r="LE2" s="60">
        <v>44146</v>
      </c>
      <c r="LF2" s="60">
        <v>44147</v>
      </c>
      <c r="LG2" s="60">
        <v>44148</v>
      </c>
      <c r="LH2" s="60">
        <v>44149</v>
      </c>
      <c r="LI2" s="60">
        <v>44150</v>
      </c>
      <c r="LJ2" s="60">
        <v>44151</v>
      </c>
      <c r="LK2" s="60">
        <v>44152</v>
      </c>
      <c r="LL2" s="60">
        <v>44153</v>
      </c>
      <c r="LM2" s="60">
        <v>44154</v>
      </c>
      <c r="LN2" s="60">
        <v>44155</v>
      </c>
      <c r="LO2" s="60">
        <v>44156</v>
      </c>
      <c r="LP2" s="60">
        <v>44157</v>
      </c>
      <c r="LQ2" s="60">
        <v>44158</v>
      </c>
      <c r="LR2" s="60">
        <v>44159</v>
      </c>
      <c r="LS2" s="60">
        <v>44160</v>
      </c>
      <c r="LT2" s="60">
        <v>44161</v>
      </c>
      <c r="LU2" s="60">
        <v>44162</v>
      </c>
      <c r="LV2" s="60">
        <v>44163</v>
      </c>
      <c r="LW2" s="60">
        <v>44164</v>
      </c>
      <c r="LX2" s="60">
        <v>44165</v>
      </c>
      <c r="LY2" s="60">
        <v>44166</v>
      </c>
      <c r="LZ2" s="60">
        <v>44167</v>
      </c>
      <c r="MA2" s="60">
        <v>44168</v>
      </c>
      <c r="MB2" s="60">
        <v>44169</v>
      </c>
      <c r="MC2" s="60">
        <v>44170</v>
      </c>
      <c r="MD2" s="60">
        <v>44171</v>
      </c>
      <c r="ME2" s="60">
        <v>44172</v>
      </c>
      <c r="MF2" s="60">
        <v>44173</v>
      </c>
      <c r="MG2" s="60">
        <v>44174</v>
      </c>
      <c r="MH2" s="60">
        <v>44175</v>
      </c>
      <c r="MI2" s="60">
        <v>44176</v>
      </c>
      <c r="MJ2" s="60">
        <v>44177</v>
      </c>
      <c r="MK2" s="60">
        <v>44178</v>
      </c>
      <c r="ML2" s="60">
        <v>44179</v>
      </c>
      <c r="MM2" s="60">
        <v>44180</v>
      </c>
      <c r="MN2" s="60">
        <v>44181</v>
      </c>
      <c r="MO2" s="60">
        <v>44182</v>
      </c>
      <c r="MP2" s="60">
        <v>44183</v>
      </c>
      <c r="MQ2" s="60">
        <v>44184</v>
      </c>
      <c r="MR2" s="60">
        <v>44185</v>
      </c>
      <c r="MS2" s="60">
        <v>44186</v>
      </c>
      <c r="MT2" s="60">
        <v>44187</v>
      </c>
      <c r="MU2" s="60">
        <v>44188</v>
      </c>
      <c r="MV2" s="60">
        <v>44189</v>
      </c>
      <c r="MW2" s="60">
        <v>44190</v>
      </c>
      <c r="MX2" s="60">
        <v>44191</v>
      </c>
      <c r="MY2" s="60">
        <v>44192</v>
      </c>
      <c r="MZ2" s="60">
        <v>44193</v>
      </c>
      <c r="NA2" s="60">
        <v>44194</v>
      </c>
      <c r="NB2" s="60">
        <v>44195</v>
      </c>
      <c r="NC2" s="60">
        <v>44196</v>
      </c>
      <c r="ND2" s="60">
        <v>44197</v>
      </c>
      <c r="NE2" s="60">
        <v>44198</v>
      </c>
      <c r="NF2" s="60">
        <v>44199</v>
      </c>
      <c r="NG2" s="60">
        <v>44200</v>
      </c>
      <c r="NH2" s="60">
        <v>44201</v>
      </c>
      <c r="NI2" s="60">
        <v>44202</v>
      </c>
      <c r="NJ2" s="60">
        <v>44203</v>
      </c>
      <c r="NK2" s="60">
        <v>44204</v>
      </c>
      <c r="NL2" s="60">
        <v>44205</v>
      </c>
      <c r="NM2" s="60">
        <v>44206</v>
      </c>
      <c r="NN2" s="60">
        <v>44207</v>
      </c>
      <c r="NO2" s="60">
        <v>44208</v>
      </c>
      <c r="NP2" s="60">
        <v>44209</v>
      </c>
      <c r="NQ2" s="60">
        <v>44210</v>
      </c>
      <c r="NR2" s="60">
        <v>44211</v>
      </c>
      <c r="NS2" s="60">
        <v>44212</v>
      </c>
      <c r="NT2" s="60">
        <v>44213</v>
      </c>
      <c r="NU2" s="60">
        <v>44214</v>
      </c>
      <c r="NV2" s="60">
        <v>44215</v>
      </c>
      <c r="NW2" s="60">
        <v>44216</v>
      </c>
      <c r="NX2" s="60">
        <v>44217</v>
      </c>
      <c r="NY2" s="60">
        <v>44218</v>
      </c>
      <c r="NZ2" s="60">
        <v>44219</v>
      </c>
      <c r="OA2" s="60">
        <v>44220</v>
      </c>
      <c r="OB2" s="60">
        <v>44221</v>
      </c>
      <c r="OC2" s="60">
        <v>44222</v>
      </c>
      <c r="OD2" s="60">
        <v>44223</v>
      </c>
      <c r="OE2" s="60">
        <v>44224</v>
      </c>
      <c r="OF2" s="60">
        <v>44225</v>
      </c>
      <c r="OG2" s="60">
        <v>44226</v>
      </c>
      <c r="OH2" s="60">
        <v>44227</v>
      </c>
      <c r="OI2" s="60">
        <v>44228</v>
      </c>
      <c r="OJ2" s="60">
        <v>44229</v>
      </c>
      <c r="OK2" s="60">
        <v>44230</v>
      </c>
      <c r="OL2" s="60">
        <v>44231</v>
      </c>
      <c r="OM2" s="60">
        <v>44232</v>
      </c>
      <c r="ON2" s="60">
        <v>44233</v>
      </c>
      <c r="OO2" s="60">
        <v>44234</v>
      </c>
      <c r="OP2" s="60">
        <v>44235</v>
      </c>
      <c r="OQ2" s="60">
        <v>44236</v>
      </c>
      <c r="OR2" s="60">
        <v>44237</v>
      </c>
      <c r="OS2" s="60">
        <v>44238</v>
      </c>
      <c r="OT2" s="60">
        <v>44239</v>
      </c>
      <c r="OU2" s="60">
        <v>44240</v>
      </c>
      <c r="OV2" s="60">
        <v>44241</v>
      </c>
      <c r="OW2" s="60">
        <v>44242</v>
      </c>
      <c r="OX2" s="60">
        <v>44243</v>
      </c>
      <c r="OY2" s="60">
        <v>44244</v>
      </c>
      <c r="OZ2" s="60">
        <v>44245</v>
      </c>
      <c r="PA2" s="60">
        <v>44246</v>
      </c>
      <c r="PB2" s="60">
        <v>44247</v>
      </c>
      <c r="PC2" s="60">
        <v>44248</v>
      </c>
      <c r="PD2" s="60">
        <v>44249</v>
      </c>
      <c r="PE2" s="60">
        <v>44250</v>
      </c>
      <c r="PF2" s="60">
        <v>44251</v>
      </c>
      <c r="PG2" s="60">
        <v>44252</v>
      </c>
      <c r="PH2" s="60">
        <v>44253</v>
      </c>
      <c r="PI2" s="60">
        <v>44254</v>
      </c>
      <c r="PJ2" s="60">
        <v>44255</v>
      </c>
      <c r="PK2" s="60">
        <v>44256</v>
      </c>
      <c r="PL2" s="60">
        <v>44257</v>
      </c>
      <c r="PM2" s="60">
        <v>44258</v>
      </c>
      <c r="PN2" s="60">
        <v>44259</v>
      </c>
      <c r="PO2" s="60">
        <v>44260</v>
      </c>
      <c r="PP2" s="60">
        <v>44261</v>
      </c>
      <c r="PQ2" s="60">
        <v>44262</v>
      </c>
      <c r="PR2" s="60">
        <v>44263</v>
      </c>
      <c r="PS2" s="60">
        <v>44264</v>
      </c>
      <c r="PT2" s="60">
        <v>44265</v>
      </c>
      <c r="PU2" s="60">
        <v>44266</v>
      </c>
      <c r="PV2" s="60">
        <v>44267</v>
      </c>
      <c r="PW2" s="60">
        <v>44268</v>
      </c>
      <c r="PX2" s="60">
        <v>44269</v>
      </c>
      <c r="PY2" s="60">
        <v>44270</v>
      </c>
      <c r="PZ2" s="60">
        <v>44271</v>
      </c>
      <c r="QA2" s="60">
        <v>44272</v>
      </c>
      <c r="QB2" s="60">
        <v>44273</v>
      </c>
      <c r="QC2" s="60">
        <v>44274</v>
      </c>
      <c r="QD2" s="60">
        <v>44275</v>
      </c>
      <c r="QE2" s="60">
        <v>44276</v>
      </c>
      <c r="QF2" s="60">
        <v>44277</v>
      </c>
      <c r="QG2" s="60">
        <v>44278</v>
      </c>
      <c r="QH2" s="60">
        <v>44279</v>
      </c>
      <c r="QI2" s="60">
        <v>44280</v>
      </c>
      <c r="QJ2" s="60">
        <v>44281</v>
      </c>
      <c r="QK2" s="60">
        <v>44282</v>
      </c>
      <c r="QL2" s="60">
        <v>44283</v>
      </c>
      <c r="QM2" s="60">
        <v>44284</v>
      </c>
      <c r="QN2" s="60">
        <v>44285</v>
      </c>
      <c r="QO2" s="60">
        <v>44286</v>
      </c>
      <c r="QP2" s="60">
        <v>44287</v>
      </c>
      <c r="QQ2" s="60">
        <v>44288</v>
      </c>
      <c r="QR2" s="60">
        <v>44289</v>
      </c>
      <c r="QS2" s="60">
        <v>44290</v>
      </c>
      <c r="QT2" s="60">
        <v>44291</v>
      </c>
      <c r="QU2" s="60">
        <v>44292</v>
      </c>
      <c r="QV2" s="60">
        <v>44293</v>
      </c>
      <c r="QW2" s="60">
        <v>44294</v>
      </c>
      <c r="QX2" s="60">
        <v>44295</v>
      </c>
      <c r="QY2" s="60">
        <v>44296</v>
      </c>
      <c r="QZ2" s="60">
        <v>44297</v>
      </c>
      <c r="RA2" s="60">
        <v>44298</v>
      </c>
      <c r="RB2" s="60">
        <v>44299</v>
      </c>
      <c r="RC2" s="60">
        <v>44300</v>
      </c>
      <c r="RD2" s="60">
        <v>44301</v>
      </c>
      <c r="RE2" s="60">
        <v>44302</v>
      </c>
      <c r="RF2" s="60">
        <v>44303</v>
      </c>
      <c r="RG2" s="60">
        <v>44304</v>
      </c>
      <c r="RH2" s="60">
        <v>44305</v>
      </c>
      <c r="RI2" s="60">
        <v>44306</v>
      </c>
      <c r="RJ2" s="60">
        <v>44307</v>
      </c>
      <c r="RK2" s="60">
        <v>44308</v>
      </c>
      <c r="RL2" s="60">
        <v>44309</v>
      </c>
      <c r="RM2" s="60">
        <v>44310</v>
      </c>
      <c r="RN2" s="60">
        <v>44311</v>
      </c>
      <c r="RO2" s="60">
        <v>44312</v>
      </c>
      <c r="RP2" s="60">
        <v>44313</v>
      </c>
      <c r="RQ2" s="60">
        <v>44314</v>
      </c>
      <c r="RR2" s="60">
        <v>44315</v>
      </c>
      <c r="RS2" s="60">
        <v>44316</v>
      </c>
      <c r="RT2" s="60">
        <v>44317</v>
      </c>
      <c r="RU2" s="60">
        <v>44318</v>
      </c>
      <c r="RV2" s="60">
        <v>44319</v>
      </c>
      <c r="RW2" s="60">
        <v>44320</v>
      </c>
      <c r="RX2" s="60">
        <v>44321</v>
      </c>
      <c r="RY2" s="60">
        <v>44322</v>
      </c>
      <c r="RZ2" s="60">
        <v>44323</v>
      </c>
      <c r="SA2" s="60">
        <v>44324</v>
      </c>
      <c r="SB2" s="60">
        <v>44325</v>
      </c>
      <c r="SC2" s="60">
        <v>44326</v>
      </c>
      <c r="SD2" s="60">
        <v>44327</v>
      </c>
      <c r="SE2" s="60">
        <v>44328</v>
      </c>
      <c r="SF2" s="60">
        <v>44329</v>
      </c>
      <c r="SG2" s="60">
        <v>44330</v>
      </c>
      <c r="SH2" s="60">
        <v>44331</v>
      </c>
      <c r="SI2" s="60">
        <v>44332</v>
      </c>
      <c r="SJ2" s="60">
        <v>44333</v>
      </c>
      <c r="SK2" s="60">
        <v>44334</v>
      </c>
      <c r="SL2" s="60">
        <v>44335</v>
      </c>
      <c r="SM2" s="60">
        <v>44336</v>
      </c>
      <c r="SN2" s="60">
        <v>44337</v>
      </c>
      <c r="SO2" s="60">
        <v>44338</v>
      </c>
      <c r="SP2" s="60">
        <v>44339</v>
      </c>
      <c r="SQ2" s="60">
        <v>44340</v>
      </c>
      <c r="SR2" s="60">
        <v>44341</v>
      </c>
      <c r="SS2" s="60">
        <v>44342</v>
      </c>
      <c r="ST2" s="60">
        <v>44343</v>
      </c>
      <c r="SU2" s="60">
        <v>44344</v>
      </c>
      <c r="SV2" s="60">
        <v>44345</v>
      </c>
      <c r="SW2" s="60">
        <v>44346</v>
      </c>
      <c r="SX2" s="60">
        <v>44347</v>
      </c>
      <c r="SY2" s="60">
        <v>44348</v>
      </c>
      <c r="SZ2" s="60">
        <v>44349</v>
      </c>
      <c r="TA2" s="60">
        <v>44350</v>
      </c>
      <c r="TB2" s="60">
        <v>44351</v>
      </c>
      <c r="TC2" s="60">
        <v>44352</v>
      </c>
      <c r="TD2" s="60">
        <v>44353</v>
      </c>
      <c r="TE2" s="60">
        <v>44354</v>
      </c>
      <c r="TF2" s="60">
        <v>44355</v>
      </c>
      <c r="TG2" s="60">
        <v>44356</v>
      </c>
      <c r="TH2" s="60">
        <v>44357</v>
      </c>
      <c r="TI2" s="60">
        <v>44358</v>
      </c>
      <c r="TJ2" s="60">
        <v>44359</v>
      </c>
      <c r="TK2" s="60">
        <v>44360</v>
      </c>
      <c r="TL2" s="60">
        <v>44361</v>
      </c>
      <c r="TM2" s="60">
        <v>44362</v>
      </c>
      <c r="TN2" s="60">
        <v>44363</v>
      </c>
      <c r="TO2" s="60">
        <v>44364</v>
      </c>
      <c r="TP2" s="60">
        <v>44365</v>
      </c>
      <c r="TQ2" s="60">
        <v>44366</v>
      </c>
      <c r="TR2" s="60">
        <v>44367</v>
      </c>
      <c r="TS2" s="60">
        <v>44368</v>
      </c>
      <c r="TT2" s="60">
        <v>44369</v>
      </c>
      <c r="TU2" s="60">
        <v>44370</v>
      </c>
      <c r="TV2" s="60">
        <v>44371</v>
      </c>
      <c r="TW2" s="60">
        <v>44372</v>
      </c>
      <c r="TX2" s="60">
        <v>44373</v>
      </c>
      <c r="TY2" s="60">
        <v>44374</v>
      </c>
      <c r="TZ2" s="60">
        <v>44375</v>
      </c>
      <c r="UA2" s="60">
        <v>44376</v>
      </c>
      <c r="UB2" s="60">
        <v>44377</v>
      </c>
      <c r="UC2" s="60">
        <v>44378</v>
      </c>
      <c r="UD2" s="60">
        <v>44379</v>
      </c>
      <c r="UE2" s="60">
        <v>44380</v>
      </c>
      <c r="UF2" s="60">
        <v>44381</v>
      </c>
      <c r="UG2" s="60">
        <v>44382</v>
      </c>
      <c r="UH2" s="60">
        <v>44383</v>
      </c>
      <c r="UI2" s="60">
        <v>44384</v>
      </c>
      <c r="UJ2" s="60">
        <v>44385</v>
      </c>
      <c r="UK2" s="60">
        <v>44386</v>
      </c>
      <c r="UL2" s="60">
        <v>44387</v>
      </c>
      <c r="UM2" s="60">
        <v>44388</v>
      </c>
      <c r="UN2" s="60">
        <v>44389</v>
      </c>
      <c r="UO2" s="60">
        <v>44390</v>
      </c>
      <c r="UP2" s="60">
        <v>44391</v>
      </c>
      <c r="UQ2" s="60">
        <v>44392</v>
      </c>
      <c r="UR2" s="60">
        <v>44393</v>
      </c>
      <c r="US2" s="60">
        <v>44394</v>
      </c>
      <c r="UT2" s="60">
        <v>44395</v>
      </c>
      <c r="UU2" s="60">
        <v>44396</v>
      </c>
      <c r="UV2" s="60">
        <v>44397</v>
      </c>
      <c r="UW2" s="60">
        <v>44398</v>
      </c>
      <c r="UX2" s="60">
        <v>44399</v>
      </c>
      <c r="UY2" s="60">
        <v>44400</v>
      </c>
      <c r="UZ2" s="60">
        <v>44401</v>
      </c>
      <c r="VA2" s="60">
        <v>44402</v>
      </c>
      <c r="VB2" s="60">
        <v>44403</v>
      </c>
      <c r="VC2" s="60">
        <v>44404</v>
      </c>
      <c r="VD2" s="60">
        <v>44405</v>
      </c>
    </row>
    <row r="3" spans="1:576" x14ac:dyDescent="0.2">
      <c r="A3" s="53" t="s">
        <v>77</v>
      </c>
      <c r="B3" s="54">
        <f>SUM(B12:B15)</f>
        <v>1483255</v>
      </c>
      <c r="C3" s="54">
        <f t="shared" ref="C3:J3" si="132">SUM(C12:C15)</f>
        <v>1705026</v>
      </c>
      <c r="D3" s="54">
        <f t="shared" si="132"/>
        <v>1752572</v>
      </c>
      <c r="E3" s="54">
        <f t="shared" si="132"/>
        <v>1576146</v>
      </c>
      <c r="F3" s="54">
        <f t="shared" si="132"/>
        <v>1565134</v>
      </c>
      <c r="G3" s="54">
        <f t="shared" si="132"/>
        <v>1746239</v>
      </c>
      <c r="H3" s="54">
        <f t="shared" si="132"/>
        <v>1730243</v>
      </c>
      <c r="I3" s="54">
        <f t="shared" si="132"/>
        <v>1721777</v>
      </c>
      <c r="J3" s="54">
        <f t="shared" si="132"/>
        <v>1698594</v>
      </c>
      <c r="K3" s="54">
        <f t="shared" ref="K3:BV3" si="133">SUM(K12:K15)</f>
        <v>1727356</v>
      </c>
      <c r="L3" s="54">
        <f t="shared" si="133"/>
        <v>1522765</v>
      </c>
      <c r="M3" s="54">
        <f t="shared" si="133"/>
        <v>1511236</v>
      </c>
      <c r="N3" s="55">
        <f t="shared" si="133"/>
        <v>1683606</v>
      </c>
      <c r="O3" s="55">
        <f t="shared" si="133"/>
        <v>1691301</v>
      </c>
      <c r="P3" s="55">
        <f t="shared" si="133"/>
        <v>1727613</v>
      </c>
      <c r="Q3" s="55">
        <f t="shared" si="133"/>
        <v>1676901</v>
      </c>
      <c r="R3" s="55">
        <f t="shared" si="133"/>
        <v>1732040</v>
      </c>
      <c r="S3" s="55">
        <f t="shared" si="133"/>
        <v>1556750</v>
      </c>
      <c r="T3" s="55">
        <f t="shared" si="133"/>
        <v>1511356</v>
      </c>
      <c r="U3" s="55">
        <f t="shared" si="133"/>
        <v>1718946</v>
      </c>
      <c r="V3" s="54">
        <f t="shared" si="133"/>
        <v>1710079</v>
      </c>
      <c r="W3" s="54">
        <f t="shared" si="133"/>
        <v>1678182</v>
      </c>
      <c r="X3" s="54">
        <f t="shared" si="133"/>
        <v>1685422</v>
      </c>
      <c r="Y3" s="54">
        <f t="shared" si="133"/>
        <v>1658692</v>
      </c>
      <c r="Z3" s="54">
        <f t="shared" si="133"/>
        <v>1523835</v>
      </c>
      <c r="AA3" s="54">
        <f t="shared" si="133"/>
        <v>1498975</v>
      </c>
      <c r="AB3" s="54">
        <f t="shared" si="133"/>
        <v>1696898</v>
      </c>
      <c r="AC3" s="54">
        <f t="shared" si="133"/>
        <v>1679988</v>
      </c>
      <c r="AD3" s="54">
        <f t="shared" si="133"/>
        <v>1668462</v>
      </c>
      <c r="AE3" s="54">
        <f t="shared" si="133"/>
        <v>1640721</v>
      </c>
      <c r="AF3" s="54">
        <f t="shared" si="133"/>
        <v>1704546</v>
      </c>
      <c r="AG3" s="54">
        <f t="shared" si="133"/>
        <v>1400174</v>
      </c>
      <c r="AH3" s="54">
        <f t="shared" si="133"/>
        <v>1483074</v>
      </c>
      <c r="AI3" s="54">
        <f t="shared" si="133"/>
        <v>1706497</v>
      </c>
      <c r="AJ3" s="54">
        <f t="shared" si="133"/>
        <v>1731697</v>
      </c>
      <c r="AK3" s="54">
        <f t="shared" si="133"/>
        <v>1727513</v>
      </c>
      <c r="AL3" s="54">
        <f t="shared" si="133"/>
        <v>1662866</v>
      </c>
      <c r="AM3" s="54">
        <f t="shared" si="133"/>
        <v>1746742</v>
      </c>
      <c r="AN3" s="54">
        <f t="shared" si="133"/>
        <v>1505635</v>
      </c>
      <c r="AO3" s="54">
        <f t="shared" si="133"/>
        <v>1397689</v>
      </c>
      <c r="AP3" s="54">
        <f t="shared" si="133"/>
        <v>1442755</v>
      </c>
      <c r="AQ3" s="54">
        <f t="shared" si="133"/>
        <v>1691758</v>
      </c>
      <c r="AR3" s="54">
        <f t="shared" si="133"/>
        <v>1671626</v>
      </c>
      <c r="AS3" s="54">
        <f t="shared" si="133"/>
        <v>1679283</v>
      </c>
      <c r="AT3" s="54">
        <f t="shared" si="133"/>
        <v>1712314</v>
      </c>
      <c r="AU3" s="54">
        <f t="shared" si="133"/>
        <v>1501763</v>
      </c>
      <c r="AV3" s="54">
        <f t="shared" si="133"/>
        <v>1431521</v>
      </c>
      <c r="AW3" s="54">
        <f t="shared" si="133"/>
        <v>1666671</v>
      </c>
      <c r="AX3" s="54">
        <f t="shared" si="133"/>
        <v>1672339</v>
      </c>
      <c r="AY3" s="54">
        <f t="shared" si="133"/>
        <v>1662554</v>
      </c>
      <c r="AZ3" s="54">
        <f t="shared" si="133"/>
        <v>1648598</v>
      </c>
      <c r="BA3" s="54">
        <f t="shared" si="133"/>
        <v>1706459</v>
      </c>
      <c r="BB3" s="54">
        <f t="shared" si="133"/>
        <v>1523737</v>
      </c>
      <c r="BC3" s="54">
        <f t="shared" si="133"/>
        <v>1446740</v>
      </c>
      <c r="BD3" s="54">
        <f t="shared" si="133"/>
        <v>1656441</v>
      </c>
      <c r="BE3" s="54">
        <f t="shared" si="133"/>
        <v>1656200</v>
      </c>
      <c r="BF3" s="54">
        <f t="shared" si="133"/>
        <v>1632965</v>
      </c>
      <c r="BG3" s="54">
        <f t="shared" si="133"/>
        <v>1592704</v>
      </c>
      <c r="BH3" s="54">
        <f t="shared" si="133"/>
        <v>1644805</v>
      </c>
      <c r="BI3" s="54">
        <f t="shared" si="133"/>
        <v>1426098</v>
      </c>
      <c r="BJ3" s="54">
        <f t="shared" si="133"/>
        <v>1274572</v>
      </c>
      <c r="BK3" s="55">
        <f t="shared" si="133"/>
        <v>1428914</v>
      </c>
      <c r="BL3" s="55">
        <f t="shared" si="133"/>
        <v>1405197</v>
      </c>
      <c r="BM3" s="55">
        <f t="shared" si="133"/>
        <v>1413036</v>
      </c>
      <c r="BN3" s="55">
        <f t="shared" si="133"/>
        <v>1366131</v>
      </c>
      <c r="BO3" s="55">
        <f t="shared" si="133"/>
        <v>1405604</v>
      </c>
      <c r="BP3" s="55">
        <f t="shared" si="133"/>
        <v>1185023</v>
      </c>
      <c r="BQ3" s="55">
        <f t="shared" si="133"/>
        <v>1139664</v>
      </c>
      <c r="BR3" s="55">
        <f t="shared" si="133"/>
        <v>1330329</v>
      </c>
      <c r="BS3" s="54">
        <f t="shared" si="133"/>
        <v>1337019</v>
      </c>
      <c r="BT3" s="54">
        <f t="shared" si="133"/>
        <v>1312838</v>
      </c>
      <c r="BU3" s="54">
        <f t="shared" si="133"/>
        <v>1307095</v>
      </c>
      <c r="BV3" s="54">
        <f t="shared" si="133"/>
        <v>1318376</v>
      </c>
      <c r="BW3" s="54">
        <f t="shared" ref="BW3:EH3" si="134">SUM(BW12:BW15)</f>
        <v>1119085</v>
      </c>
      <c r="BX3" s="54">
        <f t="shared" si="134"/>
        <v>1006000</v>
      </c>
      <c r="BY3" s="54">
        <f t="shared" si="134"/>
        <v>1248874</v>
      </c>
      <c r="BZ3" s="54">
        <f t="shared" si="134"/>
        <v>1223373</v>
      </c>
      <c r="CA3" s="54">
        <f t="shared" si="134"/>
        <v>1180680</v>
      </c>
      <c r="CB3" s="54">
        <f t="shared" si="134"/>
        <v>1121192</v>
      </c>
      <c r="CC3" s="54">
        <f t="shared" si="134"/>
        <v>1114498</v>
      </c>
      <c r="CD3" s="54">
        <f t="shared" si="134"/>
        <v>898879</v>
      </c>
      <c r="CE3" s="54">
        <f t="shared" si="134"/>
        <v>778470</v>
      </c>
      <c r="CF3" s="54">
        <f t="shared" si="134"/>
        <v>956048</v>
      </c>
      <c r="CG3" s="54">
        <f t="shared" si="134"/>
        <v>853058</v>
      </c>
      <c r="CH3" s="54">
        <f t="shared" si="134"/>
        <v>857707</v>
      </c>
      <c r="CI3" s="54">
        <f t="shared" si="134"/>
        <v>714717</v>
      </c>
      <c r="CJ3" s="54">
        <f t="shared" si="134"/>
        <v>652320</v>
      </c>
      <c r="CK3" s="54">
        <f t="shared" si="134"/>
        <v>457488</v>
      </c>
      <c r="CL3" s="54">
        <f t="shared" si="134"/>
        <v>392652</v>
      </c>
      <c r="CM3" s="54">
        <f t="shared" si="134"/>
        <v>600089</v>
      </c>
      <c r="CN3" s="54">
        <f t="shared" si="134"/>
        <v>547793</v>
      </c>
      <c r="CO3" s="54">
        <f t="shared" si="134"/>
        <v>564985</v>
      </c>
      <c r="CP3" s="54">
        <f t="shared" si="134"/>
        <v>542241</v>
      </c>
      <c r="CQ3" s="54">
        <f t="shared" si="134"/>
        <v>516411</v>
      </c>
      <c r="CR3" s="54">
        <f t="shared" si="134"/>
        <v>374231</v>
      </c>
      <c r="CS3" s="54">
        <f t="shared" si="134"/>
        <v>307143</v>
      </c>
      <c r="CT3" s="54">
        <f t="shared" si="134"/>
        <v>318191</v>
      </c>
      <c r="CU3" s="54">
        <f t="shared" si="134"/>
        <v>494681</v>
      </c>
      <c r="CV3" s="54">
        <f t="shared" si="134"/>
        <v>494153</v>
      </c>
      <c r="CW3" s="54">
        <f t="shared" si="134"/>
        <v>489629</v>
      </c>
      <c r="CX3" s="54">
        <f t="shared" si="134"/>
        <v>506164</v>
      </c>
      <c r="CY3" s="54">
        <f t="shared" si="134"/>
        <v>361394</v>
      </c>
      <c r="CZ3" s="54">
        <f t="shared" si="134"/>
        <v>308057</v>
      </c>
      <c r="DA3" s="54">
        <f t="shared" si="134"/>
        <v>471743</v>
      </c>
      <c r="DB3" s="54">
        <f t="shared" si="134"/>
        <v>467139</v>
      </c>
      <c r="DC3" s="54">
        <f t="shared" si="134"/>
        <v>483160</v>
      </c>
      <c r="DD3" s="54">
        <f t="shared" si="134"/>
        <v>490008</v>
      </c>
      <c r="DE3" s="54">
        <f t="shared" si="134"/>
        <v>502929</v>
      </c>
      <c r="DF3" s="54">
        <f t="shared" si="134"/>
        <v>374699</v>
      </c>
      <c r="DG3" s="54">
        <f t="shared" si="134"/>
        <v>323705</v>
      </c>
      <c r="DH3" s="54">
        <f t="shared" si="134"/>
        <v>535876</v>
      </c>
      <c r="DI3" s="54">
        <f t="shared" si="134"/>
        <v>530121</v>
      </c>
      <c r="DJ3" s="54">
        <f t="shared" si="134"/>
        <v>536219</v>
      </c>
      <c r="DK3" s="54">
        <f t="shared" si="134"/>
        <v>533064</v>
      </c>
      <c r="DL3" s="54">
        <f t="shared" si="134"/>
        <v>544997</v>
      </c>
      <c r="DM3" s="54">
        <f t="shared" si="134"/>
        <v>381747</v>
      </c>
      <c r="DN3" s="54">
        <f t="shared" si="134"/>
        <v>344925</v>
      </c>
      <c r="DO3" s="54">
        <f t="shared" si="134"/>
        <v>561885</v>
      </c>
      <c r="DP3" s="54">
        <f t="shared" si="134"/>
        <v>561705</v>
      </c>
      <c r="DQ3" s="54">
        <f t="shared" si="134"/>
        <v>559317</v>
      </c>
      <c r="DR3" s="54">
        <f t="shared" si="134"/>
        <v>591297</v>
      </c>
      <c r="DS3" s="54">
        <f t="shared" si="134"/>
        <v>449022</v>
      </c>
      <c r="DT3" s="54">
        <f t="shared" si="134"/>
        <v>439025</v>
      </c>
      <c r="DU3" s="54">
        <f t="shared" si="134"/>
        <v>410475</v>
      </c>
      <c r="DV3" s="54">
        <f t="shared" si="134"/>
        <v>458175</v>
      </c>
      <c r="DW3" s="54">
        <f t="shared" si="134"/>
        <v>640605</v>
      </c>
      <c r="DX3" s="54">
        <f t="shared" si="134"/>
        <v>433652</v>
      </c>
      <c r="DY3" s="54">
        <f t="shared" si="134"/>
        <v>632485</v>
      </c>
      <c r="DZ3" s="54">
        <f t="shared" si="134"/>
        <v>642597</v>
      </c>
      <c r="EA3" s="54">
        <f t="shared" si="134"/>
        <v>509785</v>
      </c>
      <c r="EB3" s="54">
        <f t="shared" si="134"/>
        <v>446304</v>
      </c>
      <c r="EC3" s="54">
        <f t="shared" si="134"/>
        <v>524200</v>
      </c>
      <c r="ED3" s="54">
        <f t="shared" si="134"/>
        <v>670520</v>
      </c>
      <c r="EE3" s="54">
        <f t="shared" si="134"/>
        <v>672358</v>
      </c>
      <c r="EF3" s="54">
        <f t="shared" si="134"/>
        <v>676633</v>
      </c>
      <c r="EG3" s="54">
        <f t="shared" si="134"/>
        <v>695408</v>
      </c>
      <c r="EH3" s="54">
        <f t="shared" si="134"/>
        <v>559190</v>
      </c>
      <c r="EI3" s="54">
        <f t="shared" ref="EI3:EW3" si="135">SUM(EI12:EI15)</f>
        <v>544899</v>
      </c>
      <c r="EJ3" s="54">
        <f t="shared" si="135"/>
        <v>734835</v>
      </c>
      <c r="EK3" s="54">
        <f t="shared" si="135"/>
        <v>743091</v>
      </c>
      <c r="EL3" s="54">
        <f t="shared" si="135"/>
        <v>742554</v>
      </c>
      <c r="EM3" s="54">
        <f t="shared" si="135"/>
        <v>737762</v>
      </c>
      <c r="EN3" s="54">
        <f t="shared" si="135"/>
        <v>754053</v>
      </c>
      <c r="EO3" s="54">
        <f t="shared" si="135"/>
        <v>581366</v>
      </c>
      <c r="EP3" s="54">
        <f t="shared" si="135"/>
        <v>543282</v>
      </c>
      <c r="EQ3" s="54">
        <f t="shared" si="135"/>
        <v>766406</v>
      </c>
      <c r="ER3" s="54">
        <f t="shared" si="135"/>
        <v>758894</v>
      </c>
      <c r="ES3" s="54">
        <f t="shared" si="135"/>
        <v>772584</v>
      </c>
      <c r="ET3" s="54">
        <f t="shared" si="135"/>
        <v>761955</v>
      </c>
      <c r="EU3" s="54">
        <f t="shared" si="135"/>
        <v>789589</v>
      </c>
      <c r="EV3" s="54">
        <f t="shared" si="135"/>
        <v>664956</v>
      </c>
      <c r="EW3" s="54">
        <f t="shared" si="135"/>
        <v>615155</v>
      </c>
      <c r="EX3" s="54">
        <f t="shared" ref="EX3:HH3" si="136">SUM(EX12:EX15)</f>
        <v>838903</v>
      </c>
      <c r="EY3" s="54">
        <f t="shared" si="136"/>
        <v>837507</v>
      </c>
      <c r="EZ3" s="54">
        <f t="shared" si="136"/>
        <v>623380</v>
      </c>
      <c r="FA3" s="54">
        <f t="shared" si="136"/>
        <v>865792</v>
      </c>
      <c r="FB3" s="54">
        <f t="shared" si="136"/>
        <v>851875</v>
      </c>
      <c r="FC3" s="54">
        <f t="shared" si="136"/>
        <v>717805</v>
      </c>
      <c r="FD3" s="54">
        <f t="shared" si="136"/>
        <v>672502</v>
      </c>
      <c r="FE3" s="54">
        <f t="shared" si="136"/>
        <v>853712</v>
      </c>
      <c r="FF3" s="54">
        <f t="shared" si="136"/>
        <v>847369</v>
      </c>
      <c r="FG3" s="54">
        <f t="shared" si="136"/>
        <v>880502</v>
      </c>
      <c r="FH3" s="54">
        <f t="shared" si="136"/>
        <v>867415</v>
      </c>
      <c r="FI3" s="54">
        <f t="shared" si="136"/>
        <v>884790</v>
      </c>
      <c r="FJ3" s="54">
        <f t="shared" si="136"/>
        <v>744370</v>
      </c>
      <c r="FK3" s="54">
        <f t="shared" si="136"/>
        <v>697673</v>
      </c>
      <c r="FL3" s="54">
        <f t="shared" si="136"/>
        <v>894847</v>
      </c>
      <c r="FM3" s="54">
        <f t="shared" si="136"/>
        <v>899344</v>
      </c>
      <c r="FN3" s="54">
        <f t="shared" si="136"/>
        <v>902458</v>
      </c>
      <c r="FO3" s="54">
        <f t="shared" si="136"/>
        <v>919623</v>
      </c>
      <c r="FP3" s="54">
        <f t="shared" si="136"/>
        <v>932406</v>
      </c>
      <c r="FQ3" s="54">
        <f t="shared" si="136"/>
        <v>807977</v>
      </c>
      <c r="FR3" s="54">
        <f t="shared" si="136"/>
        <v>762162</v>
      </c>
      <c r="FS3" s="54">
        <f t="shared" si="136"/>
        <v>935230</v>
      </c>
      <c r="FT3" s="54">
        <f t="shared" si="136"/>
        <v>943603</v>
      </c>
      <c r="FU3" s="54">
        <f t="shared" si="136"/>
        <v>949558</v>
      </c>
      <c r="FV3" s="54">
        <f t="shared" si="136"/>
        <v>962362</v>
      </c>
      <c r="FW3" s="54">
        <f t="shared" si="136"/>
        <v>978927</v>
      </c>
      <c r="FX3" s="54">
        <f t="shared" si="136"/>
        <v>851260</v>
      </c>
      <c r="FY3" s="54">
        <f t="shared" si="136"/>
        <v>799214</v>
      </c>
      <c r="FZ3" s="54">
        <f t="shared" si="136"/>
        <v>995773</v>
      </c>
      <c r="GA3" s="54">
        <f t="shared" si="136"/>
        <v>1005288</v>
      </c>
      <c r="GB3" s="54">
        <f t="shared" si="136"/>
        <v>1073642</v>
      </c>
      <c r="GC3" s="54">
        <f t="shared" si="136"/>
        <v>1093221</v>
      </c>
      <c r="GD3" s="54">
        <f t="shared" si="136"/>
        <v>1149210</v>
      </c>
      <c r="GE3" s="54">
        <f t="shared" si="136"/>
        <v>963786</v>
      </c>
      <c r="GF3" s="54">
        <f t="shared" si="136"/>
        <v>891295</v>
      </c>
      <c r="GG3" s="54">
        <f t="shared" si="136"/>
        <v>847824</v>
      </c>
      <c r="GH3" s="54">
        <f t="shared" si="136"/>
        <v>947453</v>
      </c>
      <c r="GI3" s="54">
        <f t="shared" si="136"/>
        <v>1093281</v>
      </c>
      <c r="GJ3" s="54">
        <f t="shared" si="136"/>
        <v>1081651</v>
      </c>
      <c r="GK3" s="54">
        <f t="shared" si="136"/>
        <v>1103090</v>
      </c>
      <c r="GL3" s="54">
        <f t="shared" si="136"/>
        <v>920589</v>
      </c>
      <c r="GM3" s="54">
        <f t="shared" si="136"/>
        <v>866360</v>
      </c>
      <c r="GN3" s="54">
        <f t="shared" si="136"/>
        <v>1095743</v>
      </c>
      <c r="GO3" s="54">
        <f t="shared" si="136"/>
        <v>1084548</v>
      </c>
      <c r="GP3" s="54">
        <f t="shared" si="136"/>
        <v>1077313</v>
      </c>
      <c r="GQ3" s="54">
        <f t="shared" si="136"/>
        <v>1054326</v>
      </c>
      <c r="GR3" s="54">
        <f t="shared" si="136"/>
        <v>1114577</v>
      </c>
      <c r="GS3" s="54">
        <f t="shared" si="136"/>
        <v>915503</v>
      </c>
      <c r="GT3" s="54">
        <f t="shared" si="136"/>
        <v>855035</v>
      </c>
      <c r="GU3" s="54">
        <f t="shared" si="136"/>
        <v>1084107</v>
      </c>
      <c r="GV3" s="54">
        <f t="shared" si="136"/>
        <v>1083742</v>
      </c>
      <c r="GW3" s="54">
        <f t="shared" si="136"/>
        <v>1074813</v>
      </c>
      <c r="GX3" s="54">
        <f t="shared" si="136"/>
        <v>1089893</v>
      </c>
      <c r="GY3" s="54">
        <f t="shared" si="136"/>
        <v>1135826</v>
      </c>
      <c r="GZ3" s="54">
        <f t="shared" si="136"/>
        <v>953453</v>
      </c>
      <c r="HA3" s="54">
        <f t="shared" si="136"/>
        <v>870269</v>
      </c>
      <c r="HB3" s="54">
        <f t="shared" si="136"/>
        <v>829722</v>
      </c>
      <c r="HC3" s="54">
        <f t="shared" si="136"/>
        <v>843902</v>
      </c>
      <c r="HD3" s="54">
        <f t="shared" si="136"/>
        <v>1116688</v>
      </c>
      <c r="HE3" s="54">
        <f t="shared" si="136"/>
        <v>1114181</v>
      </c>
      <c r="HF3" s="54">
        <f t="shared" si="136"/>
        <v>1125326</v>
      </c>
      <c r="HG3" s="54">
        <f t="shared" si="136"/>
        <v>970667</v>
      </c>
      <c r="HH3" s="54">
        <f t="shared" si="136"/>
        <v>918605</v>
      </c>
      <c r="HI3" s="54">
        <f>SUM(HI12:HI15)</f>
        <v>1150612</v>
      </c>
      <c r="HJ3" s="54">
        <f t="shared" ref="HJ3:IG3" si="137">SUM(HJ12:HJ15)</f>
        <v>1126655</v>
      </c>
      <c r="HK3" s="54">
        <f t="shared" si="137"/>
        <v>1129733</v>
      </c>
      <c r="HL3" s="54">
        <f t="shared" si="137"/>
        <v>1134203</v>
      </c>
      <c r="HM3" s="54">
        <f t="shared" si="137"/>
        <v>1158832</v>
      </c>
      <c r="HN3" s="54">
        <f t="shared" si="137"/>
        <v>973529</v>
      </c>
      <c r="HO3" s="54">
        <f t="shared" si="137"/>
        <v>917197</v>
      </c>
      <c r="HP3" s="54">
        <f t="shared" si="137"/>
        <v>1152515</v>
      </c>
      <c r="HQ3" s="54">
        <f t="shared" si="137"/>
        <v>1174041</v>
      </c>
      <c r="HR3" s="54">
        <f t="shared" si="137"/>
        <v>846449</v>
      </c>
      <c r="HS3" s="54">
        <f t="shared" si="137"/>
        <v>1103138</v>
      </c>
      <c r="HT3" s="54">
        <f t="shared" si="137"/>
        <v>1125869</v>
      </c>
      <c r="HU3" s="54">
        <f t="shared" si="137"/>
        <v>958429</v>
      </c>
      <c r="HV3" s="54">
        <f t="shared" si="137"/>
        <v>903664</v>
      </c>
      <c r="HW3" s="54">
        <f t="shared" si="137"/>
        <v>1162866</v>
      </c>
      <c r="HX3" s="54">
        <f t="shared" si="137"/>
        <v>1173945</v>
      </c>
      <c r="HY3" s="54">
        <f t="shared" si="137"/>
        <v>1178506</v>
      </c>
      <c r="HZ3" s="54">
        <f t="shared" si="137"/>
        <v>1162537</v>
      </c>
      <c r="IA3" s="54">
        <f t="shared" si="137"/>
        <v>1173362</v>
      </c>
      <c r="IB3" s="54">
        <f t="shared" si="137"/>
        <v>979875</v>
      </c>
      <c r="IC3" s="54">
        <f t="shared" si="137"/>
        <v>888365</v>
      </c>
      <c r="ID3" s="54">
        <f t="shared" si="137"/>
        <v>1168334</v>
      </c>
      <c r="IE3" s="54">
        <f t="shared" si="137"/>
        <v>1166095</v>
      </c>
      <c r="IF3" s="54">
        <f t="shared" si="137"/>
        <v>1161951</v>
      </c>
      <c r="IG3" s="54">
        <f t="shared" si="137"/>
        <v>1159364</v>
      </c>
      <c r="IH3" s="54">
        <f t="shared" ref="IH3:IK3" si="138">SUM(IH12:IH15)</f>
        <v>1147479</v>
      </c>
      <c r="II3" s="54">
        <f t="shared" si="138"/>
        <v>986821</v>
      </c>
      <c r="IJ3" s="54">
        <f t="shared" si="138"/>
        <v>889865</v>
      </c>
      <c r="IK3" s="54">
        <f t="shared" si="138"/>
        <v>1168359</v>
      </c>
      <c r="IL3" s="54">
        <f t="shared" ref="IL3:JO3" si="139">SUM(IL12:IL15)</f>
        <v>1099382</v>
      </c>
      <c r="IM3" s="54">
        <f t="shared" si="139"/>
        <v>1147705</v>
      </c>
      <c r="IN3" s="54">
        <f t="shared" si="139"/>
        <v>1258369</v>
      </c>
      <c r="IO3" s="54">
        <f t="shared" si="139"/>
        <v>999498</v>
      </c>
      <c r="IP3" s="54">
        <f t="shared" si="139"/>
        <v>944616</v>
      </c>
      <c r="IQ3" s="54">
        <f t="shared" si="139"/>
        <v>905303</v>
      </c>
      <c r="IR3" s="54">
        <f t="shared" si="139"/>
        <v>944522</v>
      </c>
      <c r="IS3" s="54">
        <f t="shared" si="139"/>
        <v>1203644</v>
      </c>
      <c r="IT3" s="54">
        <f t="shared" si="139"/>
        <v>1169818</v>
      </c>
      <c r="IU3" s="54">
        <f t="shared" si="139"/>
        <v>1156868</v>
      </c>
      <c r="IV3" s="54">
        <f t="shared" si="139"/>
        <v>1174165</v>
      </c>
      <c r="IW3" s="54">
        <f t="shared" si="139"/>
        <v>983677</v>
      </c>
      <c r="IX3" s="54">
        <f t="shared" si="139"/>
        <v>908964</v>
      </c>
      <c r="IY3" s="54">
        <f t="shared" si="139"/>
        <v>1158464</v>
      </c>
      <c r="IZ3" s="54">
        <f t="shared" si="139"/>
        <v>1152473</v>
      </c>
      <c r="JA3" s="54">
        <f t="shared" si="139"/>
        <v>1170503</v>
      </c>
      <c r="JB3" s="54">
        <f t="shared" si="139"/>
        <v>1150608</v>
      </c>
      <c r="JC3" s="54">
        <f t="shared" si="139"/>
        <v>1155426</v>
      </c>
      <c r="JD3" s="54">
        <f t="shared" si="139"/>
        <v>960453</v>
      </c>
      <c r="JE3" s="54">
        <f t="shared" si="139"/>
        <v>894001</v>
      </c>
      <c r="JF3" s="54">
        <f t="shared" si="139"/>
        <v>1157057</v>
      </c>
      <c r="JG3" s="54">
        <f t="shared" si="139"/>
        <v>1123866</v>
      </c>
      <c r="JH3" s="54">
        <f t="shared" si="139"/>
        <v>1109994</v>
      </c>
      <c r="JI3" s="54">
        <f t="shared" si="139"/>
        <v>1145604</v>
      </c>
      <c r="JJ3" s="54">
        <f t="shared" si="139"/>
        <v>1176268</v>
      </c>
      <c r="JK3" s="54">
        <f t="shared" si="139"/>
        <v>1023849</v>
      </c>
      <c r="JL3" s="54">
        <f t="shared" si="139"/>
        <v>951637</v>
      </c>
      <c r="JM3" s="54">
        <f t="shared" si="139"/>
        <v>1111198</v>
      </c>
      <c r="JN3" s="54">
        <f t="shared" si="139"/>
        <v>1141534</v>
      </c>
      <c r="JO3" s="54">
        <f t="shared" si="139"/>
        <v>1182428</v>
      </c>
      <c r="JP3" s="54">
        <f t="shared" ref="JP3:JQ3" si="140">SUM(JP12:JP15)</f>
        <v>1200937</v>
      </c>
      <c r="JQ3" s="54">
        <f t="shared" si="140"/>
        <v>1184528</v>
      </c>
      <c r="JR3" s="54">
        <f t="shared" ref="JR3:JS3" si="141">SUM(JR12:JR15)</f>
        <v>999037</v>
      </c>
      <c r="JS3" s="54">
        <f t="shared" si="141"/>
        <v>942121</v>
      </c>
      <c r="JT3" s="54">
        <f t="shared" ref="JT3:JU3" si="142">SUM(JT12:JT15)</f>
        <v>1174401</v>
      </c>
      <c r="JU3" s="54">
        <f t="shared" si="142"/>
        <v>1157543</v>
      </c>
      <c r="JV3" s="54">
        <f t="shared" ref="JV3:JX3" si="143">SUM(JV12:JV15)</f>
        <v>1178040</v>
      </c>
      <c r="JW3" s="54">
        <f t="shared" si="143"/>
        <v>1114844</v>
      </c>
      <c r="JX3" s="54">
        <f t="shared" si="143"/>
        <v>1138601</v>
      </c>
      <c r="JY3" s="54">
        <f t="shared" ref="JY3:JZ3" si="144">SUM(JY12:JY15)</f>
        <v>965123</v>
      </c>
      <c r="JZ3" s="54">
        <f t="shared" si="144"/>
        <v>902836</v>
      </c>
      <c r="KA3" s="54">
        <f t="shared" ref="KA3:KB3" si="145">SUM(KA12:KA15)</f>
        <v>1154974</v>
      </c>
      <c r="KB3" s="54">
        <f t="shared" si="145"/>
        <v>838870</v>
      </c>
      <c r="KC3" s="54">
        <f t="shared" ref="KC3:KD3" si="146">SUM(KC12:KC15)</f>
        <v>1132706</v>
      </c>
      <c r="KD3" s="54">
        <f t="shared" si="146"/>
        <v>1144453</v>
      </c>
      <c r="KE3" s="54">
        <f t="shared" ref="KE3:KF3" si="147">SUM(KE12:KE15)</f>
        <v>1099195</v>
      </c>
      <c r="KF3" s="54">
        <f t="shared" si="147"/>
        <v>892605</v>
      </c>
      <c r="KG3" s="54">
        <f t="shared" ref="KG3:KH3" si="148">SUM(KG12:KG15)</f>
        <v>815730</v>
      </c>
      <c r="KH3" s="54">
        <f t="shared" si="148"/>
        <v>1039478</v>
      </c>
      <c r="KI3" s="54">
        <f t="shared" ref="KI3:KJ3" si="149">SUM(KI12:KI15)</f>
        <v>1143952</v>
      </c>
      <c r="KJ3" s="54">
        <f t="shared" si="149"/>
        <v>1139410</v>
      </c>
      <c r="KK3" s="54">
        <f t="shared" ref="KK3:KL3" si="150">SUM(KK12:KK15)</f>
        <v>1197412</v>
      </c>
      <c r="KL3" s="54">
        <f t="shared" si="150"/>
        <v>923852</v>
      </c>
      <c r="KM3" s="54">
        <f t="shared" ref="KM3:KN3" si="151">SUM(KM12:KM15)</f>
        <v>902035</v>
      </c>
      <c r="KN3" s="54">
        <f t="shared" si="151"/>
        <v>917193</v>
      </c>
      <c r="KO3" s="54">
        <f t="shared" ref="KO3:KP3" si="152">SUM(KO12:KO15)</f>
        <v>1162544</v>
      </c>
      <c r="KP3" s="54">
        <f t="shared" si="152"/>
        <v>1164118</v>
      </c>
      <c r="KQ3" s="54">
        <f t="shared" ref="KQ3:KT3" si="153">SUM(KQ12:KQ15)</f>
        <v>1154157</v>
      </c>
      <c r="KR3" s="54">
        <f t="shared" si="153"/>
        <v>1131818</v>
      </c>
      <c r="KS3" s="54">
        <f t="shared" si="153"/>
        <v>1193758</v>
      </c>
      <c r="KT3" s="54">
        <f t="shared" si="153"/>
        <v>977959</v>
      </c>
      <c r="KU3" s="54">
        <f t="shared" ref="KU3:KV3" si="154">SUM(KU12:KU15)</f>
        <v>907749</v>
      </c>
      <c r="KV3" s="54">
        <f t="shared" si="154"/>
        <v>1177444</v>
      </c>
      <c r="KW3" s="54">
        <f t="shared" ref="KW3:KX3" si="155">SUM(KW12:KW15)</f>
        <v>1180135</v>
      </c>
      <c r="KX3" s="54">
        <f t="shared" si="155"/>
        <v>1158520</v>
      </c>
      <c r="KY3" s="54">
        <f t="shared" ref="KY3:KZ3" si="156">SUM(KY12:KY15)</f>
        <v>1149130</v>
      </c>
      <c r="KZ3" s="54">
        <f t="shared" si="156"/>
        <v>1178676</v>
      </c>
      <c r="LA3" s="54">
        <f t="shared" ref="LA3:LB3" si="157">SUM(LA12:LA15)</f>
        <v>1018284</v>
      </c>
      <c r="LB3" s="54">
        <f t="shared" si="157"/>
        <v>930243</v>
      </c>
      <c r="LC3" s="54">
        <f t="shared" ref="LC3:LD3" si="158">SUM(LC12:LC15)</f>
        <v>1140074</v>
      </c>
      <c r="LD3" s="54">
        <f t="shared" si="158"/>
        <v>1149381</v>
      </c>
      <c r="LE3" s="54">
        <f t="shared" ref="LE3:LF3" si="159">SUM(LE12:LE15)</f>
        <v>1138841</v>
      </c>
      <c r="LF3" s="54">
        <f t="shared" si="159"/>
        <v>1129898</v>
      </c>
      <c r="LG3" s="54">
        <f t="shared" ref="LG3:LH3" si="160">SUM(LG12:LG15)</f>
        <v>1154062</v>
      </c>
      <c r="LH3" s="54">
        <f t="shared" si="160"/>
        <v>1009525</v>
      </c>
      <c r="LI3" s="54">
        <f t="shared" ref="LI3:LJ3" si="161">SUM(LI12:LI15)</f>
        <v>959611</v>
      </c>
      <c r="LJ3" s="54">
        <f t="shared" si="161"/>
        <v>1125511</v>
      </c>
      <c r="LK3" s="54">
        <f t="shared" ref="LK3:LL3" si="162">SUM(LK12:LK15)</f>
        <v>1132154</v>
      </c>
      <c r="LL3" s="54">
        <f t="shared" si="162"/>
        <v>1161594</v>
      </c>
      <c r="LM3" s="54">
        <f t="shared" ref="LM3:LN3" si="163">SUM(LM12:LM15)</f>
        <v>1020955</v>
      </c>
      <c r="LN3" s="54">
        <f t="shared" si="163"/>
        <v>981771</v>
      </c>
      <c r="LO3" s="54">
        <f t="shared" ref="LO3:LP3" si="164">SUM(LO12:LO15)</f>
        <v>898735</v>
      </c>
      <c r="LP3" s="54">
        <f t="shared" si="164"/>
        <v>923094</v>
      </c>
      <c r="LQ3" s="54">
        <f t="shared" ref="LQ3:LR3" si="165">SUM(LQ12:LQ15)</f>
        <v>1107844</v>
      </c>
      <c r="LR3" s="54">
        <f t="shared" si="165"/>
        <v>1114750</v>
      </c>
      <c r="LS3" s="54">
        <f t="shared" ref="LS3:LT3" si="166">SUM(LS12:LS15)</f>
        <v>1066155</v>
      </c>
      <c r="LT3" s="54">
        <f t="shared" si="166"/>
        <v>1109438</v>
      </c>
      <c r="LU3" s="54">
        <f t="shared" ref="LU3:LV3" si="167">SUM(LU12:LU15)</f>
        <v>1126906</v>
      </c>
      <c r="LV3" s="54">
        <f t="shared" si="167"/>
        <v>992523</v>
      </c>
      <c r="LW3" s="54">
        <f t="shared" ref="LW3:LX3" si="168">SUM(LW12:LW15)</f>
        <v>961040</v>
      </c>
      <c r="LX3" s="54">
        <f t="shared" si="168"/>
        <v>1130004</v>
      </c>
      <c r="LY3" s="54">
        <f t="shared" ref="LY3:LZ3" si="169">SUM(LY12:LY15)</f>
        <v>1174521</v>
      </c>
      <c r="LZ3" s="54">
        <f t="shared" si="169"/>
        <v>1163379</v>
      </c>
      <c r="MA3" s="54">
        <f t="shared" ref="MA3:MB3" si="170">SUM(MA12:MA15)</f>
        <v>1139286</v>
      </c>
      <c r="MB3" s="54">
        <f t="shared" si="170"/>
        <v>1187602</v>
      </c>
      <c r="MC3" s="54">
        <f t="shared" ref="MC3:MD3" si="171">SUM(MC12:MC15)</f>
        <v>995110</v>
      </c>
      <c r="MD3" s="54">
        <f t="shared" si="171"/>
        <v>946255</v>
      </c>
      <c r="ME3" s="54">
        <f t="shared" ref="ME3:MF3" si="172">SUM(ME12:ME15)</f>
        <v>1083937</v>
      </c>
      <c r="MF3" s="54">
        <f t="shared" si="172"/>
        <v>1155091</v>
      </c>
      <c r="MG3" s="54">
        <f t="shared" ref="MG3:MH3" si="173">SUM(MG12:MG15)</f>
        <v>1205782</v>
      </c>
      <c r="MH3" s="54">
        <f t="shared" si="173"/>
        <v>933066</v>
      </c>
      <c r="MI3" s="54">
        <f t="shared" ref="MI3:MJ3" si="174">SUM(MI12:MI15)</f>
        <v>955561</v>
      </c>
      <c r="MJ3" s="54">
        <f t="shared" si="174"/>
        <v>898663</v>
      </c>
      <c r="MK3" s="54">
        <f t="shared" ref="MK3:ML3" si="175">SUM(MK12:MK15)</f>
        <v>940231</v>
      </c>
      <c r="ML3" s="54">
        <f t="shared" si="175"/>
        <v>1156143</v>
      </c>
      <c r="MM3" s="54">
        <f t="shared" ref="MM3:MN3" si="176">SUM(MM12:MM15)</f>
        <v>1157760</v>
      </c>
      <c r="MN3" s="54">
        <f t="shared" si="176"/>
        <v>1122026</v>
      </c>
      <c r="MO3" s="54">
        <f t="shared" ref="MO3:MP3" si="177">SUM(MO12:MO15)</f>
        <v>1137504</v>
      </c>
      <c r="MP3" s="54">
        <f t="shared" si="177"/>
        <v>1160668</v>
      </c>
      <c r="MQ3" s="54">
        <f t="shared" ref="MQ3:MR3" si="178">SUM(MQ12:MQ15)</f>
        <v>983412</v>
      </c>
      <c r="MR3" s="54">
        <f t="shared" si="178"/>
        <v>964361</v>
      </c>
      <c r="MS3" s="54">
        <f t="shared" ref="MS3:MT3" si="179">SUM(MS12:MS15)</f>
        <v>1067932</v>
      </c>
      <c r="MT3" s="54">
        <f t="shared" si="179"/>
        <v>1019662</v>
      </c>
      <c r="MU3" s="54">
        <f t="shared" ref="MU3:MV3" si="180">SUM(MU12:MU15)</f>
        <v>976423</v>
      </c>
      <c r="MV3" s="54">
        <f t="shared" si="180"/>
        <v>944634</v>
      </c>
      <c r="MW3" s="54">
        <f t="shared" ref="MW3:MX3" si="181">SUM(MW12:MW15)</f>
        <v>947445</v>
      </c>
      <c r="MX3" s="54">
        <f t="shared" si="181"/>
        <v>822086</v>
      </c>
      <c r="MY3" s="54">
        <f t="shared" ref="MY3:MZ3" si="182">SUM(MY12:MY15)</f>
        <v>721787</v>
      </c>
      <c r="MZ3" s="54">
        <f t="shared" si="182"/>
        <v>898734</v>
      </c>
      <c r="NA3" s="54">
        <f t="shared" ref="NA3:NE3" si="183">SUM(NA12:NA15)</f>
        <v>908717</v>
      </c>
      <c r="NB3" s="54">
        <f t="shared" si="183"/>
        <v>890296</v>
      </c>
      <c r="NC3" s="54">
        <f t="shared" si="183"/>
        <v>657630</v>
      </c>
      <c r="ND3" s="54">
        <f t="shared" si="183"/>
        <v>629222</v>
      </c>
      <c r="NE3" s="54">
        <f t="shared" si="183"/>
        <v>641295</v>
      </c>
      <c r="NF3" s="54">
        <f t="shared" ref="NF3:NG3" si="184">SUM(NF12:NF15)</f>
        <v>666042</v>
      </c>
      <c r="NG3" s="54">
        <f t="shared" si="184"/>
        <v>794489</v>
      </c>
      <c r="NH3" s="54">
        <f t="shared" ref="NH3:NJ3" si="185">SUM(NH12:NH15)</f>
        <v>816942</v>
      </c>
      <c r="NI3" s="54">
        <f t="shared" si="185"/>
        <v>768679</v>
      </c>
      <c r="NJ3" s="54">
        <f t="shared" si="185"/>
        <v>751533</v>
      </c>
      <c r="NK3" s="54">
        <f t="shared" ref="NK3:NL3" si="186">SUM(NK12:NK15)</f>
        <v>789480</v>
      </c>
      <c r="NL3" s="54">
        <f t="shared" si="186"/>
        <v>659598</v>
      </c>
      <c r="NM3" s="54">
        <f t="shared" ref="NM3:NN3" si="187">SUM(NM12:NM15)</f>
        <v>577713</v>
      </c>
      <c r="NN3" s="54">
        <f t="shared" si="187"/>
        <v>781547</v>
      </c>
      <c r="NO3" s="54">
        <f t="shared" ref="NO3:NP3" si="188">SUM(NO12:NO15)</f>
        <v>766799</v>
      </c>
      <c r="NP3" s="54">
        <f t="shared" si="188"/>
        <v>765124</v>
      </c>
      <c r="NQ3" s="54">
        <f t="shared" ref="NQ3:NR3" si="189">SUM(NQ12:NQ15)</f>
        <v>761280</v>
      </c>
      <c r="NR3" s="54">
        <f t="shared" si="189"/>
        <v>777357</v>
      </c>
      <c r="NS3" s="54">
        <f t="shared" ref="NS3:NT3" si="190">SUM(NS12:NS15)</f>
        <v>667195</v>
      </c>
      <c r="NT3" s="54">
        <f t="shared" si="190"/>
        <v>600128</v>
      </c>
      <c r="NU3" s="54">
        <f t="shared" ref="NU3:NX3" si="191">SUM(NU12:NU15)</f>
        <v>756642</v>
      </c>
      <c r="NV3" s="54">
        <f t="shared" si="191"/>
        <v>772326</v>
      </c>
      <c r="NW3" s="54">
        <f t="shared" si="191"/>
        <v>771336</v>
      </c>
      <c r="NX3" s="54">
        <f t="shared" si="191"/>
        <v>747916</v>
      </c>
      <c r="NY3" s="54">
        <f t="shared" ref="NY3:NZ3" si="192">SUM(NY12:NY15)</f>
        <v>770796</v>
      </c>
      <c r="NZ3" s="54">
        <f t="shared" si="192"/>
        <v>680694</v>
      </c>
      <c r="OA3" s="54">
        <f t="shared" ref="OA3:OB3" si="193">SUM(OA12:OA15)</f>
        <v>636744</v>
      </c>
      <c r="OB3" s="54">
        <f t="shared" si="193"/>
        <v>801023</v>
      </c>
      <c r="OC3" s="54">
        <f t="shared" ref="OC3:OD3" si="194">SUM(OC12:OC15)</f>
        <v>798872</v>
      </c>
      <c r="OD3" s="54">
        <f t="shared" si="194"/>
        <v>801055</v>
      </c>
      <c r="OE3" s="54">
        <f t="shared" ref="OE3:OF3" si="195">SUM(OE12:OE15)</f>
        <v>800477</v>
      </c>
      <c r="OF3" s="54">
        <f t="shared" si="195"/>
        <v>837085</v>
      </c>
      <c r="OG3" s="54">
        <f t="shared" ref="OG3:OH3" si="196">SUM(OG12:OG15)</f>
        <v>710204</v>
      </c>
      <c r="OH3" s="54">
        <f t="shared" si="196"/>
        <v>673853</v>
      </c>
      <c r="OI3" s="54">
        <f t="shared" ref="OI3:OL3" si="197">SUM(OI12:OI15)</f>
        <v>874581</v>
      </c>
      <c r="OJ3" s="54">
        <f t="shared" si="197"/>
        <v>882996</v>
      </c>
      <c r="OK3" s="54">
        <f t="shared" si="197"/>
        <v>876839</v>
      </c>
      <c r="OL3" s="54">
        <f t="shared" si="197"/>
        <v>869399</v>
      </c>
      <c r="OM3" s="54">
        <f t="shared" ref="OM3:ON3" si="198">SUM(OM12:OM15)</f>
        <v>891224</v>
      </c>
      <c r="ON3" s="54">
        <f t="shared" si="198"/>
        <v>775335</v>
      </c>
      <c r="OO3" s="54">
        <f t="shared" ref="OO3:OP3" si="199">SUM(OO12:OO15)</f>
        <v>735811</v>
      </c>
      <c r="OP3" s="54">
        <f t="shared" si="199"/>
        <v>916840</v>
      </c>
      <c r="OQ3" s="54">
        <f t="shared" ref="OQ3:OR3" si="200">SUM(OQ12:OQ15)</f>
        <v>908717</v>
      </c>
      <c r="OR3" s="54">
        <f t="shared" si="200"/>
        <v>940164</v>
      </c>
      <c r="OS3" s="54">
        <f t="shared" ref="OS3:OT3" si="201">SUM(OS12:OS15)</f>
        <v>888367</v>
      </c>
      <c r="OT3" s="54">
        <f t="shared" si="201"/>
        <v>774603</v>
      </c>
      <c r="OU3" s="54">
        <f t="shared" ref="OU3:OV3" si="202">SUM(OU12:OU15)</f>
        <v>730891</v>
      </c>
      <c r="OV3" s="54">
        <f t="shared" si="202"/>
        <v>746239</v>
      </c>
      <c r="OW3" s="54">
        <f t="shared" ref="OW3:OX3" si="203">SUM(OW12:OW15)</f>
        <v>963890</v>
      </c>
      <c r="OX3" s="54">
        <f t="shared" si="203"/>
        <v>939099</v>
      </c>
      <c r="OY3" s="54">
        <f t="shared" ref="OY3:OZ3" si="204">SUM(OY12:OY15)</f>
        <v>915983</v>
      </c>
      <c r="OZ3" s="54">
        <f t="shared" si="204"/>
        <v>933463</v>
      </c>
      <c r="PA3" s="54">
        <f t="shared" ref="PA3:PB3" si="205">SUM(PA12:PA15)</f>
        <v>962198</v>
      </c>
      <c r="PB3" s="54">
        <f t="shared" si="205"/>
        <v>806741</v>
      </c>
      <c r="PC3" s="54">
        <f t="shared" ref="PC3:PD3" si="206">SUM(PC12:PC15)</f>
        <v>749492</v>
      </c>
      <c r="PD3" s="54">
        <f t="shared" si="206"/>
        <v>950508</v>
      </c>
      <c r="PE3" s="54">
        <f t="shared" ref="PE3:PF3" si="207">SUM(PE12:PE15)</f>
        <v>962108</v>
      </c>
      <c r="PF3" s="54">
        <f t="shared" si="207"/>
        <v>963496</v>
      </c>
      <c r="PG3" s="54">
        <f t="shared" ref="PG3:PH3" si="208">SUM(PG12:PG15)</f>
        <v>1006134</v>
      </c>
      <c r="PH3" s="54">
        <f t="shared" si="208"/>
        <v>795489</v>
      </c>
      <c r="PI3" s="54">
        <f t="shared" ref="PI3:PJ3" si="209">SUM(PI12:PI15)</f>
        <v>783749</v>
      </c>
      <c r="PJ3" s="54">
        <f t="shared" si="209"/>
        <v>806863</v>
      </c>
      <c r="PK3" s="54">
        <f t="shared" ref="PK3:PL3" si="210">SUM(PK12:PK15)</f>
        <v>988067</v>
      </c>
      <c r="PL3" s="54">
        <f t="shared" si="210"/>
        <v>1003382</v>
      </c>
      <c r="PM3" s="54">
        <f t="shared" ref="PM3:PN3" si="211">SUM(PM12:PM15)</f>
        <v>985743</v>
      </c>
      <c r="PN3" s="54">
        <f t="shared" si="211"/>
        <v>999892</v>
      </c>
      <c r="PO3" s="54">
        <f t="shared" ref="PO3:PP3" si="212">SUM(PO12:PO15)</f>
        <v>1050618</v>
      </c>
      <c r="PP3" s="54">
        <f t="shared" si="212"/>
        <v>862101</v>
      </c>
      <c r="PQ3" s="54">
        <f t="shared" ref="PQ3:PR3" si="213">SUM(PQ12:PQ15)</f>
        <v>825054</v>
      </c>
      <c r="PR3" s="54">
        <f t="shared" si="213"/>
        <v>1013927</v>
      </c>
      <c r="PS3" s="54">
        <f t="shared" ref="PS3:PT3" si="214">SUM(PS12:PS15)</f>
        <v>1003557</v>
      </c>
      <c r="PT3" s="54">
        <f t="shared" si="214"/>
        <v>1002697</v>
      </c>
      <c r="PU3" s="54">
        <f t="shared" ref="PU3:PV3" si="215">SUM(PU12:PU15)</f>
        <v>1002891</v>
      </c>
      <c r="PV3" s="54">
        <f t="shared" si="215"/>
        <v>1025357</v>
      </c>
      <c r="PW3" s="54">
        <f t="shared" ref="PW3:PX3" si="216">SUM(PW12:PW15)</f>
        <v>858263</v>
      </c>
      <c r="PX3" s="54">
        <f t="shared" si="216"/>
        <v>791132</v>
      </c>
      <c r="PY3" s="54">
        <f t="shared" ref="PY3:PZ3" si="217">SUM(PY12:PY15)</f>
        <v>999613</v>
      </c>
      <c r="PZ3" s="54">
        <f t="shared" si="217"/>
        <v>988723</v>
      </c>
      <c r="QA3" s="54">
        <f t="shared" ref="QA3:QB3" si="218">SUM(QA12:QA15)</f>
        <v>1006807</v>
      </c>
      <c r="QB3" s="54">
        <f t="shared" si="218"/>
        <v>1014393</v>
      </c>
      <c r="QC3" s="54">
        <f t="shared" ref="QC3:QD3" si="219">SUM(QC12:QC15)</f>
        <v>1033231</v>
      </c>
      <c r="QD3" s="54">
        <f t="shared" si="219"/>
        <v>860896</v>
      </c>
      <c r="QE3" s="54">
        <f t="shared" ref="QE3:QF3" si="220">SUM(QE12:QE15)</f>
        <v>797168</v>
      </c>
      <c r="QF3" s="54">
        <f t="shared" si="220"/>
        <v>951676</v>
      </c>
      <c r="QG3" s="54">
        <f t="shared" ref="QG3:QH3" si="221">SUM(QG12:QG15)</f>
        <v>985273</v>
      </c>
      <c r="QH3" s="54">
        <f t="shared" si="221"/>
        <v>974187</v>
      </c>
      <c r="QI3" s="54">
        <f t="shared" ref="QI3:QL3" si="222">SUM(QI12:QI15)</f>
        <v>997289</v>
      </c>
      <c r="QJ3" s="54">
        <f t="shared" si="222"/>
        <v>1027652</v>
      </c>
      <c r="QK3" s="54">
        <f t="shared" si="222"/>
        <v>891537</v>
      </c>
      <c r="QL3" s="54">
        <f t="shared" si="222"/>
        <v>803008</v>
      </c>
      <c r="QM3" s="54">
        <f t="shared" ref="QM3:QN3" si="223">SUM(QM12:QM15)</f>
        <v>989443</v>
      </c>
      <c r="QN3" s="54">
        <f t="shared" si="223"/>
        <v>980506</v>
      </c>
      <c r="QO3" s="54">
        <f t="shared" ref="QO3:QP3" si="224">SUM(QO12:QO15)</f>
        <v>982425</v>
      </c>
      <c r="QP3" s="54">
        <f t="shared" si="224"/>
        <v>1002983</v>
      </c>
      <c r="QQ3" s="54">
        <f t="shared" ref="QQ3:QR3" si="225">SUM(QQ12:QQ15)</f>
        <v>1023210</v>
      </c>
      <c r="QR3" s="54">
        <f t="shared" si="225"/>
        <v>879533</v>
      </c>
      <c r="QS3" s="54">
        <f t="shared" ref="QS3:QT3" si="226">SUM(QS12:QS15)</f>
        <v>797151</v>
      </c>
      <c r="QT3" s="54">
        <f t="shared" si="226"/>
        <v>979416</v>
      </c>
      <c r="QU3" s="54">
        <f t="shared" ref="QU3:QV3" si="227">SUM(QU12:QU15)</f>
        <v>763243</v>
      </c>
      <c r="QV3" s="54">
        <f t="shared" si="227"/>
        <v>921464</v>
      </c>
      <c r="QW3" s="54">
        <f t="shared" ref="QW3:RH3" si="228">SUM(QW12:QW15)</f>
        <v>950204</v>
      </c>
      <c r="QX3" s="54">
        <f t="shared" si="228"/>
        <v>939492</v>
      </c>
      <c r="QY3" s="54">
        <f t="shared" si="228"/>
        <v>727634</v>
      </c>
      <c r="QZ3" s="54">
        <f t="shared" si="228"/>
        <v>561998</v>
      </c>
      <c r="RA3" s="54">
        <f t="shared" si="228"/>
        <v>585866</v>
      </c>
      <c r="RB3" s="54">
        <f t="shared" si="228"/>
        <v>430035</v>
      </c>
      <c r="RC3" s="54">
        <f t="shared" si="228"/>
        <v>459714</v>
      </c>
      <c r="RD3" s="54">
        <f t="shared" si="228"/>
        <v>484287</v>
      </c>
      <c r="RE3" s="54">
        <f t="shared" si="228"/>
        <v>605038</v>
      </c>
      <c r="RF3" s="54">
        <f t="shared" si="228"/>
        <v>550501</v>
      </c>
      <c r="RG3" s="54">
        <f t="shared" si="228"/>
        <v>516613</v>
      </c>
      <c r="RH3" s="54">
        <f t="shared" si="228"/>
        <v>709121</v>
      </c>
      <c r="RI3" s="54">
        <f t="shared" ref="RI3:RJ3" si="229">SUM(RI12:RI15)</f>
        <v>678675</v>
      </c>
      <c r="RJ3" s="54">
        <f t="shared" si="229"/>
        <v>663492</v>
      </c>
      <c r="RK3" s="54">
        <f t="shared" ref="RK3:RL3" si="230">SUM(RK12:RK15)</f>
        <v>648428</v>
      </c>
      <c r="RL3" s="54">
        <f t="shared" si="230"/>
        <v>648808</v>
      </c>
      <c r="RM3" s="54">
        <f t="shared" ref="RM3:RN3" si="231">SUM(RM12:RM15)</f>
        <v>528666</v>
      </c>
      <c r="RN3" s="54">
        <f t="shared" si="231"/>
        <v>435054</v>
      </c>
      <c r="RO3" s="54">
        <f t="shared" ref="RO3:RP3" si="232">SUM(RO12:RO15)</f>
        <v>596006</v>
      </c>
      <c r="RP3" s="54">
        <f t="shared" si="232"/>
        <v>565265</v>
      </c>
      <c r="RQ3" s="54">
        <f t="shared" ref="RQ3:RR3" si="233">SUM(RQ12:RQ15)</f>
        <v>579963</v>
      </c>
      <c r="RR3" s="54">
        <f t="shared" si="233"/>
        <v>554176</v>
      </c>
      <c r="RS3" s="54">
        <f t="shared" ref="RS3:RT3" si="234">SUM(RS12:RS15)</f>
        <v>580427</v>
      </c>
      <c r="RT3" s="54">
        <f t="shared" si="234"/>
        <v>357722</v>
      </c>
      <c r="RU3" s="54">
        <f t="shared" ref="RU3:RV3" si="235">SUM(RU12:RU15)</f>
        <v>360654</v>
      </c>
      <c r="RV3" s="54">
        <f t="shared" si="235"/>
        <v>471860</v>
      </c>
      <c r="RW3" s="54">
        <f t="shared" ref="RW3:RX3" si="236">SUM(RW12:RW15)</f>
        <v>398561</v>
      </c>
      <c r="RX3" s="54">
        <f t="shared" si="236"/>
        <v>528339</v>
      </c>
      <c r="RY3" s="54">
        <f t="shared" ref="RY3:RZ3" si="237">SUM(RY12:RY15)</f>
        <v>503112</v>
      </c>
      <c r="RZ3" s="54">
        <f t="shared" si="237"/>
        <v>525475</v>
      </c>
      <c r="SA3" s="54">
        <f t="shared" ref="SA3:SB3" si="238">SUM(SA12:SA15)</f>
        <v>415740</v>
      </c>
      <c r="SB3" s="54">
        <f t="shared" si="238"/>
        <v>351701</v>
      </c>
      <c r="SC3" s="54">
        <f t="shared" ref="SC3:SD3" si="239">SUM(SC12:SC15)</f>
        <v>453688</v>
      </c>
      <c r="SD3" s="54">
        <f t="shared" si="239"/>
        <v>507842</v>
      </c>
      <c r="SE3" s="54">
        <f t="shared" ref="SE3:SF3" si="240">SUM(SE12:SE15)</f>
        <v>502871</v>
      </c>
      <c r="SF3" s="54">
        <f t="shared" si="240"/>
        <v>494433</v>
      </c>
      <c r="SG3" s="54">
        <f t="shared" ref="SG3:SH3" si="241">SUM(SG12:SG15)</f>
        <v>520772</v>
      </c>
      <c r="SH3" s="54">
        <f t="shared" si="241"/>
        <v>416523</v>
      </c>
      <c r="SI3" s="54">
        <f t="shared" ref="SI3:SJ3" si="242">SUM(SI12:SI15)</f>
        <v>346910</v>
      </c>
      <c r="SJ3" s="54">
        <f t="shared" si="242"/>
        <v>527703</v>
      </c>
      <c r="SK3" s="54">
        <f t="shared" ref="SK3:SL3" si="243">SUM(SK12:SK15)</f>
        <v>521429</v>
      </c>
      <c r="SL3" s="54">
        <f t="shared" si="243"/>
        <v>510002</v>
      </c>
      <c r="SM3" s="54">
        <f t="shared" ref="SM3:SN3" si="244">SUM(SM12:SM15)</f>
        <v>529214</v>
      </c>
      <c r="SN3" s="54">
        <f t="shared" si="244"/>
        <v>539746</v>
      </c>
      <c r="SO3" s="54">
        <f t="shared" ref="SO3:SP3" si="245">SUM(SO12:SO15)</f>
        <v>436442</v>
      </c>
      <c r="SP3" s="54">
        <f t="shared" si="245"/>
        <v>355892</v>
      </c>
      <c r="SQ3" s="54">
        <f t="shared" ref="SQ3:SR3" si="246">SUM(SQ12:SQ15)</f>
        <v>536971</v>
      </c>
      <c r="SR3" s="54">
        <f t="shared" si="246"/>
        <v>534514</v>
      </c>
      <c r="SS3" s="54">
        <f t="shared" ref="SS3:ST3" si="247">SUM(SS12:SS15)</f>
        <v>380042</v>
      </c>
      <c r="ST3" s="54">
        <f t="shared" si="247"/>
        <v>515526</v>
      </c>
      <c r="SU3" s="54">
        <f t="shared" ref="SU3:SV3" si="248">SUM(SU12:SU15)</f>
        <v>535059</v>
      </c>
      <c r="SV3" s="54">
        <f t="shared" si="248"/>
        <v>432075</v>
      </c>
      <c r="SW3" s="54">
        <f t="shared" ref="SW3:SX3" si="249">SUM(SW12:SW15)</f>
        <v>384456</v>
      </c>
      <c r="SX3" s="54">
        <f t="shared" si="249"/>
        <v>558964</v>
      </c>
      <c r="SY3" s="54">
        <f t="shared" ref="SY3:TA3" si="250">SUM(SY12:SY15)</f>
        <v>564965</v>
      </c>
      <c r="SZ3" s="54">
        <f t="shared" si="250"/>
        <v>568167</v>
      </c>
      <c r="TA3" s="54">
        <f t="shared" si="250"/>
        <v>411205</v>
      </c>
      <c r="TB3" s="54">
        <f t="shared" ref="TB3:TD3" si="251">SUM(TB12:TB15)</f>
        <v>556015</v>
      </c>
      <c r="TC3" s="54">
        <f t="shared" si="251"/>
        <v>462771</v>
      </c>
      <c r="TD3" s="54">
        <f t="shared" si="251"/>
        <v>391639</v>
      </c>
      <c r="TE3" s="54">
        <f t="shared" ref="TE3:TF3" si="252">SUM(TE12:TE15)</f>
        <v>561678</v>
      </c>
      <c r="TF3" s="54">
        <f t="shared" si="252"/>
        <v>560988</v>
      </c>
      <c r="TG3" s="54">
        <f t="shared" ref="TG3:TH3" si="253">SUM(TG12:TG15)</f>
        <v>556386</v>
      </c>
      <c r="TH3" s="54">
        <f t="shared" si="253"/>
        <v>574705</v>
      </c>
      <c r="TI3" s="54">
        <f t="shared" ref="TI3:TJ3" si="254">SUM(TI12:TI15)</f>
        <v>573808</v>
      </c>
      <c r="TJ3" s="54">
        <f t="shared" si="254"/>
        <v>467576</v>
      </c>
      <c r="TK3" s="54">
        <f t="shared" ref="TK3:TL3" si="255">SUM(TK12:TK15)</f>
        <v>403369</v>
      </c>
      <c r="TL3" s="54">
        <f t="shared" si="255"/>
        <v>571596</v>
      </c>
      <c r="TM3" s="54">
        <f t="shared" ref="TM3:TN3" si="256">SUM(TM12:TM15)</f>
        <v>567984</v>
      </c>
      <c r="TN3" s="54">
        <f t="shared" si="256"/>
        <v>553362</v>
      </c>
      <c r="TO3" s="54">
        <f t="shared" ref="TO3:TP3" si="257">SUM(TO12:TO15)</f>
        <v>562363</v>
      </c>
      <c r="TP3" s="54">
        <f t="shared" si="257"/>
        <v>576451</v>
      </c>
      <c r="TQ3" s="54">
        <f t="shared" ref="TQ3:TR3" si="258">SUM(TQ12:TQ15)</f>
        <v>461018</v>
      </c>
      <c r="TR3" s="54">
        <f t="shared" si="258"/>
        <v>418628</v>
      </c>
      <c r="TS3" s="54">
        <f t="shared" ref="TS3:TT3" si="259">SUM(TS12:TS15)</f>
        <v>576456</v>
      </c>
      <c r="TT3" s="54">
        <f t="shared" si="259"/>
        <v>577528</v>
      </c>
      <c r="TU3" s="54">
        <f t="shared" ref="TU3:TV3" si="260">SUM(TU12:TU15)</f>
        <v>578567</v>
      </c>
      <c r="TV3" s="54">
        <f t="shared" si="260"/>
        <v>571091</v>
      </c>
      <c r="TW3" s="54">
        <f t="shared" ref="TW3:TX3" si="261">SUM(TW12:TW15)</f>
        <v>575238</v>
      </c>
      <c r="TX3" s="54">
        <f t="shared" si="261"/>
        <v>474940</v>
      </c>
      <c r="TY3" s="54">
        <f t="shared" ref="TY3:TZ3" si="262">SUM(TY12:TY15)</f>
        <v>399950</v>
      </c>
      <c r="TZ3" s="54">
        <f t="shared" si="262"/>
        <v>547952</v>
      </c>
      <c r="UA3" s="54">
        <f t="shared" ref="UA3:UB3" si="263">SUM(UA12:UA15)</f>
        <v>545859</v>
      </c>
      <c r="UB3" s="54">
        <f t="shared" si="263"/>
        <v>572766</v>
      </c>
      <c r="UC3" s="54">
        <f t="shared" ref="UC3:UD3" si="264">SUM(UC12:UC15)</f>
        <v>568008</v>
      </c>
      <c r="UD3" s="54">
        <f t="shared" si="264"/>
        <v>564295</v>
      </c>
      <c r="UE3" s="54">
        <f t="shared" ref="UE3:UG3" si="265">SUM(UE12:UE15)</f>
        <v>451949</v>
      </c>
      <c r="UF3" s="54">
        <f t="shared" si="265"/>
        <v>379819</v>
      </c>
      <c r="UG3" s="54">
        <f t="shared" si="265"/>
        <v>552591</v>
      </c>
      <c r="UH3" s="54">
        <f t="shared" ref="UH3:UI3" si="266">SUM(UH12:UH15)</f>
        <v>525481</v>
      </c>
      <c r="UI3" s="54">
        <f t="shared" si="266"/>
        <v>526106</v>
      </c>
      <c r="UJ3" s="54">
        <f t="shared" ref="UJ3:UK3" si="267">SUM(UJ12:UJ15)</f>
        <v>522359</v>
      </c>
      <c r="UK3" s="54">
        <f t="shared" si="267"/>
        <v>506774</v>
      </c>
      <c r="UL3" s="54">
        <f t="shared" ref="UL3:UM3" si="268">SUM(UL12:UL15)</f>
        <v>385548</v>
      </c>
      <c r="UM3" s="54">
        <f t="shared" si="268"/>
        <v>321461</v>
      </c>
      <c r="UN3" s="54">
        <f t="shared" ref="UN3:UO3" si="269">SUM(UN12:UN15)</f>
        <v>422683</v>
      </c>
      <c r="UO3" s="54">
        <f t="shared" si="269"/>
        <v>406877</v>
      </c>
      <c r="UP3" s="54">
        <f t="shared" ref="UP3:UQ3" si="270">SUM(UP12:UP15)</f>
        <v>400395</v>
      </c>
      <c r="UQ3" s="54">
        <f t="shared" si="270"/>
        <v>409614</v>
      </c>
      <c r="UR3" s="54">
        <f t="shared" ref="UR3:US3" si="271">SUM(UR12:UR15)</f>
        <v>407420</v>
      </c>
      <c r="US3" s="54">
        <f t="shared" si="271"/>
        <v>323476</v>
      </c>
      <c r="UT3" s="54">
        <f t="shared" ref="UT3:UU3" si="272">SUM(UT12:UT15)</f>
        <v>267890</v>
      </c>
      <c r="UU3" s="54">
        <f t="shared" si="272"/>
        <v>413331</v>
      </c>
      <c r="UV3" s="54">
        <f t="shared" ref="UV3:UW3" si="273">SUM(UV12:UV15)</f>
        <v>378447</v>
      </c>
      <c r="UW3" s="54">
        <f t="shared" si="273"/>
        <v>353313</v>
      </c>
      <c r="UX3" s="54">
        <f t="shared" ref="UX3:UY3" si="274">SUM(UX12:UX15)</f>
        <v>350355</v>
      </c>
      <c r="UY3" s="54">
        <f t="shared" si="274"/>
        <v>339787</v>
      </c>
      <c r="UZ3" s="54">
        <f t="shared" ref="UZ3:VA3" si="275">SUM(UZ12:UZ15)</f>
        <v>228976</v>
      </c>
      <c r="VA3" s="54">
        <f t="shared" si="275"/>
        <v>206188</v>
      </c>
      <c r="VB3" s="54">
        <f t="shared" ref="VB3:VC3" si="276">SUM(VB12:VB15)</f>
        <v>251360</v>
      </c>
      <c r="VC3" s="54">
        <f t="shared" si="276"/>
        <v>326476</v>
      </c>
      <c r="VD3" s="54">
        <f t="shared" ref="VD3" si="277">SUM(VD12:VD15)</f>
        <v>212692</v>
      </c>
    </row>
    <row r="4" spans="1:576" x14ac:dyDescent="0.2">
      <c r="A4" s="53" t="s">
        <v>78</v>
      </c>
      <c r="B4" s="54">
        <f>SUM(B22:B26)</f>
        <v>885353</v>
      </c>
      <c r="C4" s="54">
        <f t="shared" ref="C4:J4" si="278">SUM(C22:C26)</f>
        <v>1269207</v>
      </c>
      <c r="D4" s="54">
        <f t="shared" si="278"/>
        <v>1366412</v>
      </c>
      <c r="E4" s="54">
        <f t="shared" si="278"/>
        <v>1027281</v>
      </c>
      <c r="F4" s="54">
        <f t="shared" si="278"/>
        <v>915425</v>
      </c>
      <c r="G4" s="54">
        <f t="shared" si="278"/>
        <v>1479971</v>
      </c>
      <c r="H4" s="54">
        <f t="shared" si="278"/>
        <v>1496915</v>
      </c>
      <c r="I4" s="54">
        <f t="shared" si="278"/>
        <v>1496873</v>
      </c>
      <c r="J4" s="54">
        <f t="shared" si="278"/>
        <v>1525899</v>
      </c>
      <c r="K4" s="54">
        <f t="shared" ref="K4:BV4" si="279">SUM(K22:K26)</f>
        <v>1630428</v>
      </c>
      <c r="L4" s="54">
        <f t="shared" si="279"/>
        <v>1192917</v>
      </c>
      <c r="M4" s="54">
        <f t="shared" si="279"/>
        <v>988051</v>
      </c>
      <c r="N4" s="55">
        <f t="shared" si="279"/>
        <v>1479502</v>
      </c>
      <c r="O4" s="55">
        <f t="shared" si="279"/>
        <v>1491002</v>
      </c>
      <c r="P4" s="55">
        <f t="shared" si="279"/>
        <v>1502596</v>
      </c>
      <c r="Q4" s="55">
        <f t="shared" si="279"/>
        <v>1507477</v>
      </c>
      <c r="R4" s="55">
        <f t="shared" si="279"/>
        <v>1599647</v>
      </c>
      <c r="S4" s="55">
        <f t="shared" si="279"/>
        <v>1169227</v>
      </c>
      <c r="T4" s="55">
        <f t="shared" si="279"/>
        <v>983700</v>
      </c>
      <c r="U4" s="55">
        <f t="shared" si="279"/>
        <v>1495196</v>
      </c>
      <c r="V4" s="54">
        <f t="shared" si="279"/>
        <v>1497279</v>
      </c>
      <c r="W4" s="54">
        <f t="shared" si="279"/>
        <v>1488097</v>
      </c>
      <c r="X4" s="54">
        <f t="shared" si="279"/>
        <v>1497174</v>
      </c>
      <c r="Y4" s="54">
        <f t="shared" si="279"/>
        <v>1527329</v>
      </c>
      <c r="Z4" s="54">
        <f t="shared" si="279"/>
        <v>1116084</v>
      </c>
      <c r="AA4" s="54">
        <f t="shared" si="279"/>
        <v>938763</v>
      </c>
      <c r="AB4" s="54">
        <f t="shared" si="279"/>
        <v>1420125</v>
      </c>
      <c r="AC4" s="54">
        <f t="shared" si="279"/>
        <v>1457240</v>
      </c>
      <c r="AD4" s="54">
        <f t="shared" si="279"/>
        <v>1440515</v>
      </c>
      <c r="AE4" s="54">
        <f t="shared" si="279"/>
        <v>1464619</v>
      </c>
      <c r="AF4" s="54">
        <f t="shared" si="279"/>
        <v>1597290</v>
      </c>
      <c r="AG4" s="54">
        <f t="shared" si="279"/>
        <v>1097787</v>
      </c>
      <c r="AH4" s="54">
        <f t="shared" si="279"/>
        <v>940562</v>
      </c>
      <c r="AI4" s="54">
        <f t="shared" si="279"/>
        <v>1452349</v>
      </c>
      <c r="AJ4" s="54">
        <f t="shared" si="279"/>
        <v>1437693</v>
      </c>
      <c r="AK4" s="54">
        <f t="shared" si="279"/>
        <v>1463069</v>
      </c>
      <c r="AL4" s="54">
        <f t="shared" si="279"/>
        <v>1465400</v>
      </c>
      <c r="AM4" s="54">
        <f t="shared" si="279"/>
        <v>1589959</v>
      </c>
      <c r="AN4" s="54">
        <f t="shared" si="279"/>
        <v>1036116</v>
      </c>
      <c r="AO4" s="54">
        <f t="shared" si="279"/>
        <v>809203</v>
      </c>
      <c r="AP4" s="54">
        <f t="shared" si="279"/>
        <v>826537</v>
      </c>
      <c r="AQ4" s="54">
        <f t="shared" si="279"/>
        <v>1400320</v>
      </c>
      <c r="AR4" s="54">
        <f t="shared" si="279"/>
        <v>1401263</v>
      </c>
      <c r="AS4" s="54">
        <f t="shared" si="279"/>
        <v>1430937</v>
      </c>
      <c r="AT4" s="54">
        <f t="shared" si="279"/>
        <v>1601451</v>
      </c>
      <c r="AU4" s="54">
        <f t="shared" si="279"/>
        <v>1040564</v>
      </c>
      <c r="AV4" s="54">
        <f t="shared" si="279"/>
        <v>861289</v>
      </c>
      <c r="AW4" s="54">
        <f t="shared" si="279"/>
        <v>1400211</v>
      </c>
      <c r="AX4" s="54">
        <f t="shared" si="279"/>
        <v>1402226</v>
      </c>
      <c r="AY4" s="54">
        <f t="shared" si="279"/>
        <v>1401404</v>
      </c>
      <c r="AZ4" s="54">
        <f t="shared" si="279"/>
        <v>1414489</v>
      </c>
      <c r="BA4" s="54">
        <f t="shared" si="279"/>
        <v>1494787</v>
      </c>
      <c r="BB4" s="54">
        <f t="shared" si="279"/>
        <v>984121</v>
      </c>
      <c r="BC4" s="54">
        <f t="shared" si="279"/>
        <v>813366</v>
      </c>
      <c r="BD4" s="54">
        <f t="shared" si="279"/>
        <v>1352710</v>
      </c>
      <c r="BE4" s="54">
        <f t="shared" si="279"/>
        <v>1360324</v>
      </c>
      <c r="BF4" s="54">
        <f t="shared" si="279"/>
        <v>1344698</v>
      </c>
      <c r="BG4" s="54">
        <f t="shared" si="279"/>
        <v>1319934</v>
      </c>
      <c r="BH4" s="54">
        <f t="shared" si="279"/>
        <v>1419961</v>
      </c>
      <c r="BI4" s="54">
        <f t="shared" si="279"/>
        <v>897889</v>
      </c>
      <c r="BJ4" s="54">
        <f t="shared" si="279"/>
        <v>751017</v>
      </c>
      <c r="BK4" s="55">
        <f t="shared" si="279"/>
        <v>1287710</v>
      </c>
      <c r="BL4" s="55">
        <f t="shared" si="279"/>
        <v>1294818</v>
      </c>
      <c r="BM4" s="55">
        <f t="shared" si="279"/>
        <v>1276606</v>
      </c>
      <c r="BN4" s="55">
        <f t="shared" si="279"/>
        <v>1284376</v>
      </c>
      <c r="BO4" s="55">
        <f t="shared" si="279"/>
        <v>1342471</v>
      </c>
      <c r="BP4" s="55">
        <f t="shared" si="279"/>
        <v>823310</v>
      </c>
      <c r="BQ4" s="55">
        <f t="shared" si="279"/>
        <v>692978</v>
      </c>
      <c r="BR4" s="55">
        <f t="shared" si="279"/>
        <v>1239146</v>
      </c>
      <c r="BS4" s="54">
        <f t="shared" si="279"/>
        <v>1229440</v>
      </c>
      <c r="BT4" s="54">
        <f t="shared" si="279"/>
        <v>1212186</v>
      </c>
      <c r="BU4" s="54">
        <f t="shared" si="279"/>
        <v>1205743</v>
      </c>
      <c r="BV4" s="54">
        <f t="shared" si="279"/>
        <v>1210313</v>
      </c>
      <c r="BW4" s="54">
        <f t="shared" ref="BW4:EH4" si="280">SUM(BW22:BW26)</f>
        <v>644948</v>
      </c>
      <c r="BX4" s="54">
        <f t="shared" si="280"/>
        <v>504536</v>
      </c>
      <c r="BY4" s="54">
        <f t="shared" si="280"/>
        <v>1037665</v>
      </c>
      <c r="BZ4" s="54">
        <f t="shared" si="280"/>
        <v>978683</v>
      </c>
      <c r="CA4" s="54">
        <f t="shared" si="280"/>
        <v>903910</v>
      </c>
      <c r="CB4" s="54">
        <f t="shared" si="280"/>
        <v>842130</v>
      </c>
      <c r="CC4" s="54">
        <f t="shared" si="280"/>
        <v>818642</v>
      </c>
      <c r="CD4" s="54">
        <f t="shared" si="280"/>
        <v>394730</v>
      </c>
      <c r="CE4" s="54">
        <f t="shared" si="280"/>
        <v>231104</v>
      </c>
      <c r="CF4" s="54">
        <f t="shared" si="280"/>
        <v>569540</v>
      </c>
      <c r="CG4" s="54">
        <f t="shared" si="280"/>
        <v>489371</v>
      </c>
      <c r="CH4" s="54">
        <f t="shared" si="280"/>
        <v>479582</v>
      </c>
      <c r="CI4" s="54">
        <f t="shared" si="280"/>
        <v>388242</v>
      </c>
      <c r="CJ4" s="54">
        <f t="shared" si="280"/>
        <v>373589</v>
      </c>
      <c r="CK4" s="54">
        <f t="shared" si="280"/>
        <v>160958</v>
      </c>
      <c r="CL4" s="54">
        <f t="shared" si="280"/>
        <v>115339</v>
      </c>
      <c r="CM4" s="54">
        <f t="shared" si="280"/>
        <v>346637</v>
      </c>
      <c r="CN4" s="54">
        <f t="shared" si="280"/>
        <v>337253</v>
      </c>
      <c r="CO4" s="54">
        <f t="shared" si="280"/>
        <v>323448</v>
      </c>
      <c r="CP4" s="54">
        <f t="shared" si="280"/>
        <v>301781</v>
      </c>
      <c r="CQ4" s="54">
        <f t="shared" si="280"/>
        <v>301113</v>
      </c>
      <c r="CR4" s="54">
        <f t="shared" si="280"/>
        <v>136674</v>
      </c>
      <c r="CS4" s="54">
        <f t="shared" si="280"/>
        <v>98378</v>
      </c>
      <c r="CT4" s="54">
        <f t="shared" si="280"/>
        <v>127794</v>
      </c>
      <c r="CU4" s="54">
        <f t="shared" si="280"/>
        <v>301741</v>
      </c>
      <c r="CV4" s="54">
        <f t="shared" si="280"/>
        <v>283412</v>
      </c>
      <c r="CW4" s="54">
        <f t="shared" si="280"/>
        <v>277939</v>
      </c>
      <c r="CX4" s="54">
        <f t="shared" si="280"/>
        <v>283296</v>
      </c>
      <c r="CY4" s="54">
        <f t="shared" si="280"/>
        <v>130411</v>
      </c>
      <c r="CZ4" s="54">
        <f t="shared" si="280"/>
        <v>95393</v>
      </c>
      <c r="DA4" s="54">
        <f t="shared" si="280"/>
        <v>271889</v>
      </c>
      <c r="DB4" s="54">
        <f t="shared" si="280"/>
        <v>266116</v>
      </c>
      <c r="DC4" s="54">
        <f t="shared" si="280"/>
        <v>273861</v>
      </c>
      <c r="DD4" s="54">
        <f t="shared" si="280"/>
        <v>277465</v>
      </c>
      <c r="DE4" s="54">
        <f t="shared" si="280"/>
        <v>284258</v>
      </c>
      <c r="DF4" s="54">
        <f t="shared" si="280"/>
        <v>134456</v>
      </c>
      <c r="DG4" s="54">
        <f t="shared" si="280"/>
        <v>96983</v>
      </c>
      <c r="DH4" s="54">
        <f t="shared" si="280"/>
        <v>305690</v>
      </c>
      <c r="DI4" s="54">
        <f t="shared" si="280"/>
        <v>296517</v>
      </c>
      <c r="DJ4" s="54">
        <f t="shared" si="280"/>
        <v>300059</v>
      </c>
      <c r="DK4" s="54">
        <f t="shared" si="280"/>
        <v>292393</v>
      </c>
      <c r="DL4" s="54">
        <f t="shared" si="280"/>
        <v>306635</v>
      </c>
      <c r="DM4" s="54">
        <f t="shared" si="280"/>
        <v>139696</v>
      </c>
      <c r="DN4" s="54">
        <f t="shared" si="280"/>
        <v>112618</v>
      </c>
      <c r="DO4" s="54">
        <f t="shared" si="280"/>
        <v>329846</v>
      </c>
      <c r="DP4" s="54">
        <f t="shared" si="280"/>
        <v>327114</v>
      </c>
      <c r="DQ4" s="54">
        <f t="shared" si="280"/>
        <v>331040</v>
      </c>
      <c r="DR4" s="54">
        <f t="shared" si="280"/>
        <v>360700</v>
      </c>
      <c r="DS4" s="54">
        <f t="shared" si="280"/>
        <v>188987</v>
      </c>
      <c r="DT4" s="54">
        <f t="shared" si="280"/>
        <v>166356</v>
      </c>
      <c r="DU4" s="54">
        <f t="shared" si="280"/>
        <v>141726</v>
      </c>
      <c r="DV4" s="54">
        <f t="shared" si="280"/>
        <v>197783</v>
      </c>
      <c r="DW4" s="54">
        <f t="shared" si="280"/>
        <v>395062</v>
      </c>
      <c r="DX4" s="54">
        <f t="shared" si="280"/>
        <v>182193</v>
      </c>
      <c r="DY4" s="54">
        <f t="shared" si="280"/>
        <v>381807</v>
      </c>
      <c r="DZ4" s="54">
        <f t="shared" si="280"/>
        <v>406265</v>
      </c>
      <c r="EA4" s="54">
        <f t="shared" si="280"/>
        <v>208365</v>
      </c>
      <c r="EB4" s="54">
        <f t="shared" si="280"/>
        <v>163983</v>
      </c>
      <c r="EC4" s="54">
        <f t="shared" si="280"/>
        <v>371245</v>
      </c>
      <c r="ED4" s="54">
        <f t="shared" si="280"/>
        <v>424608</v>
      </c>
      <c r="EE4" s="54">
        <f t="shared" si="280"/>
        <v>424407</v>
      </c>
      <c r="EF4" s="54">
        <f t="shared" si="280"/>
        <v>421830</v>
      </c>
      <c r="EG4" s="54">
        <f t="shared" si="280"/>
        <v>440431</v>
      </c>
      <c r="EH4" s="54">
        <f t="shared" si="280"/>
        <v>239898</v>
      </c>
      <c r="EI4" s="54">
        <f t="shared" ref="EI4:EW4" si="281">SUM(EI22:EI26)</f>
        <v>235693</v>
      </c>
      <c r="EJ4" s="54">
        <f t="shared" si="281"/>
        <v>436623</v>
      </c>
      <c r="EK4" s="54">
        <f t="shared" si="281"/>
        <v>540869</v>
      </c>
      <c r="EL4" s="54">
        <f t="shared" si="281"/>
        <v>510052</v>
      </c>
      <c r="EM4" s="54">
        <f t="shared" si="281"/>
        <v>504611</v>
      </c>
      <c r="EN4" s="54">
        <f t="shared" si="281"/>
        <v>519627</v>
      </c>
      <c r="EO4" s="54">
        <f t="shared" si="281"/>
        <v>306916</v>
      </c>
      <c r="EP4" s="54">
        <f t="shared" si="281"/>
        <v>249786</v>
      </c>
      <c r="EQ4" s="54">
        <f t="shared" si="281"/>
        <v>528521</v>
      </c>
      <c r="ER4" s="54">
        <f t="shared" si="281"/>
        <v>527392</v>
      </c>
      <c r="ES4" s="54">
        <f t="shared" si="281"/>
        <v>547653</v>
      </c>
      <c r="ET4" s="54">
        <f t="shared" si="281"/>
        <v>549870</v>
      </c>
      <c r="EU4" s="54">
        <f t="shared" si="281"/>
        <v>577755</v>
      </c>
      <c r="EV4" s="54">
        <f t="shared" si="281"/>
        <v>377066</v>
      </c>
      <c r="EW4" s="54">
        <f t="shared" si="281"/>
        <v>315500</v>
      </c>
      <c r="EX4" s="54">
        <f t="shared" ref="EX4:HH4" si="282">SUM(EX22:EX26)</f>
        <v>636030</v>
      </c>
      <c r="EY4" s="54">
        <f t="shared" si="282"/>
        <v>659688</v>
      </c>
      <c r="EZ4" s="54">
        <f t="shared" si="282"/>
        <v>368959</v>
      </c>
      <c r="FA4" s="54">
        <f t="shared" si="282"/>
        <v>651847</v>
      </c>
      <c r="FB4" s="54">
        <f t="shared" si="282"/>
        <v>675434</v>
      </c>
      <c r="FC4" s="54">
        <f t="shared" si="282"/>
        <v>437535</v>
      </c>
      <c r="FD4" s="54">
        <f t="shared" si="282"/>
        <v>358011</v>
      </c>
      <c r="FE4" s="54">
        <f t="shared" si="282"/>
        <v>678384</v>
      </c>
      <c r="FF4" s="54">
        <f t="shared" si="282"/>
        <v>685715</v>
      </c>
      <c r="FG4" s="54">
        <f t="shared" si="282"/>
        <v>703027</v>
      </c>
      <c r="FH4" s="54">
        <f t="shared" si="282"/>
        <v>703236</v>
      </c>
      <c r="FI4" s="54">
        <f t="shared" si="282"/>
        <v>734217</v>
      </c>
      <c r="FJ4" s="54">
        <f t="shared" si="282"/>
        <v>485046</v>
      </c>
      <c r="FK4" s="54">
        <f t="shared" si="282"/>
        <v>402930</v>
      </c>
      <c r="FL4" s="54">
        <f t="shared" si="282"/>
        <v>739774</v>
      </c>
      <c r="FM4" s="54">
        <f t="shared" si="282"/>
        <v>757554</v>
      </c>
      <c r="FN4" s="54">
        <f t="shared" si="282"/>
        <v>748595</v>
      </c>
      <c r="FO4" s="54">
        <f t="shared" si="282"/>
        <v>765177</v>
      </c>
      <c r="FP4" s="54">
        <f t="shared" si="282"/>
        <v>797070</v>
      </c>
      <c r="FQ4" s="54">
        <f t="shared" si="282"/>
        <v>530064</v>
      </c>
      <c r="FR4" s="54">
        <f t="shared" si="282"/>
        <v>428371</v>
      </c>
      <c r="FS4" s="54">
        <f t="shared" si="282"/>
        <v>768351</v>
      </c>
      <c r="FT4" s="54">
        <f t="shared" si="282"/>
        <v>798842</v>
      </c>
      <c r="FU4" s="54">
        <f t="shared" si="282"/>
        <v>811163</v>
      </c>
      <c r="FV4" s="54">
        <f t="shared" si="282"/>
        <v>820608</v>
      </c>
      <c r="FW4" s="54">
        <f t="shared" si="282"/>
        <v>862700</v>
      </c>
      <c r="FX4" s="54">
        <f t="shared" si="282"/>
        <v>590410</v>
      </c>
      <c r="FY4" s="54">
        <f t="shared" si="282"/>
        <v>498619</v>
      </c>
      <c r="FZ4" s="54">
        <f t="shared" si="282"/>
        <v>886996</v>
      </c>
      <c r="GA4" s="54">
        <f t="shared" si="282"/>
        <v>896659</v>
      </c>
      <c r="GB4" s="54">
        <f t="shared" si="282"/>
        <v>954969</v>
      </c>
      <c r="GC4" s="54">
        <f t="shared" si="282"/>
        <v>956460</v>
      </c>
      <c r="GD4" s="54">
        <f t="shared" si="282"/>
        <v>1021061</v>
      </c>
      <c r="GE4" s="54">
        <f t="shared" si="282"/>
        <v>629777</v>
      </c>
      <c r="GF4" s="54">
        <f t="shared" si="282"/>
        <v>542401</v>
      </c>
      <c r="GG4" s="54">
        <f t="shared" si="282"/>
        <v>524383</v>
      </c>
      <c r="GH4" s="54">
        <f t="shared" si="282"/>
        <v>802436</v>
      </c>
      <c r="GI4" s="54">
        <f t="shared" si="282"/>
        <v>974918</v>
      </c>
      <c r="GJ4" s="54">
        <f t="shared" si="282"/>
        <v>965300</v>
      </c>
      <c r="GK4" s="54">
        <f t="shared" si="282"/>
        <v>1025666</v>
      </c>
      <c r="GL4" s="54">
        <f t="shared" si="282"/>
        <v>659040</v>
      </c>
      <c r="GM4" s="54">
        <f t="shared" si="282"/>
        <v>539180</v>
      </c>
      <c r="GN4" s="54">
        <f t="shared" si="282"/>
        <v>953079</v>
      </c>
      <c r="GO4" s="54">
        <f t="shared" si="282"/>
        <v>949710</v>
      </c>
      <c r="GP4" s="54">
        <f t="shared" si="282"/>
        <v>945097</v>
      </c>
      <c r="GQ4" s="54">
        <f t="shared" si="282"/>
        <v>949323</v>
      </c>
      <c r="GR4" s="54">
        <f t="shared" si="282"/>
        <v>981018</v>
      </c>
      <c r="GS4" s="54">
        <f t="shared" si="282"/>
        <v>631045</v>
      </c>
      <c r="GT4" s="54">
        <f t="shared" si="282"/>
        <v>527101</v>
      </c>
      <c r="GU4" s="54">
        <f t="shared" si="282"/>
        <v>946158</v>
      </c>
      <c r="GV4" s="54">
        <f t="shared" si="282"/>
        <v>958451</v>
      </c>
      <c r="GW4" s="54">
        <f t="shared" si="282"/>
        <v>974256</v>
      </c>
      <c r="GX4" s="54">
        <f t="shared" si="282"/>
        <v>985479</v>
      </c>
      <c r="GY4" s="54">
        <f t="shared" si="282"/>
        <v>1105911</v>
      </c>
      <c r="GZ4" s="54">
        <f t="shared" si="282"/>
        <v>650575</v>
      </c>
      <c r="HA4" s="54">
        <f t="shared" si="282"/>
        <v>532962</v>
      </c>
      <c r="HB4" s="54">
        <f t="shared" si="282"/>
        <v>534281</v>
      </c>
      <c r="HC4" s="54">
        <f t="shared" si="282"/>
        <v>527093</v>
      </c>
      <c r="HD4" s="54">
        <f t="shared" si="282"/>
        <v>1016778</v>
      </c>
      <c r="HE4" s="54">
        <f t="shared" si="282"/>
        <v>1027935</v>
      </c>
      <c r="HF4" s="54">
        <f t="shared" si="282"/>
        <v>1099076</v>
      </c>
      <c r="HG4" s="54">
        <f t="shared" si="282"/>
        <v>736909</v>
      </c>
      <c r="HH4" s="54">
        <f t="shared" si="282"/>
        <v>631244</v>
      </c>
      <c r="HI4" s="54">
        <f t="shared" ref="HI4:IG4" si="283">SUM(HI22:HI26)</f>
        <v>1021015</v>
      </c>
      <c r="HJ4" s="54">
        <f t="shared" si="283"/>
        <v>1042664</v>
      </c>
      <c r="HK4" s="54">
        <f t="shared" si="283"/>
        <v>1050051</v>
      </c>
      <c r="HL4" s="54">
        <f t="shared" si="283"/>
        <v>1045717</v>
      </c>
      <c r="HM4" s="54">
        <f t="shared" si="283"/>
        <v>1116815</v>
      </c>
      <c r="HN4" s="54">
        <f t="shared" si="283"/>
        <v>750892</v>
      </c>
      <c r="HO4" s="54">
        <f t="shared" si="283"/>
        <v>613800</v>
      </c>
      <c r="HP4" s="54">
        <f t="shared" si="283"/>
        <v>1016683</v>
      </c>
      <c r="HQ4" s="54">
        <f t="shared" si="283"/>
        <v>1068648</v>
      </c>
      <c r="HR4" s="54">
        <f t="shared" si="283"/>
        <v>562214</v>
      </c>
      <c r="HS4" s="54">
        <f t="shared" si="283"/>
        <v>1049499</v>
      </c>
      <c r="HT4" s="54">
        <f t="shared" si="283"/>
        <v>1114001</v>
      </c>
      <c r="HU4" s="54">
        <f t="shared" si="283"/>
        <v>715993</v>
      </c>
      <c r="HV4" s="54">
        <f t="shared" si="283"/>
        <v>637000</v>
      </c>
      <c r="HW4" s="54">
        <f t="shared" si="283"/>
        <v>1058126</v>
      </c>
      <c r="HX4" s="54">
        <f t="shared" si="283"/>
        <v>1087748</v>
      </c>
      <c r="HY4" s="54">
        <f t="shared" si="283"/>
        <v>1091639</v>
      </c>
      <c r="HZ4" s="54">
        <f t="shared" si="283"/>
        <v>1100136</v>
      </c>
      <c r="IA4" s="54">
        <f t="shared" si="283"/>
        <v>1157775</v>
      </c>
      <c r="IB4" s="54">
        <f t="shared" si="283"/>
        <v>738790</v>
      </c>
      <c r="IC4" s="54">
        <f t="shared" si="283"/>
        <v>592605</v>
      </c>
      <c r="ID4" s="54">
        <f t="shared" si="283"/>
        <v>1057590</v>
      </c>
      <c r="IE4" s="54">
        <f t="shared" si="283"/>
        <v>1092735</v>
      </c>
      <c r="IF4" s="54">
        <f t="shared" si="283"/>
        <v>1095624</v>
      </c>
      <c r="IG4" s="54">
        <f t="shared" si="283"/>
        <v>1101731</v>
      </c>
      <c r="IH4" s="54">
        <f t="shared" ref="IH4:IK4" si="284">SUM(IH22:IH26)</f>
        <v>1198250</v>
      </c>
      <c r="II4" s="54">
        <f t="shared" si="284"/>
        <v>768939</v>
      </c>
      <c r="IJ4" s="54">
        <f t="shared" si="284"/>
        <v>622587</v>
      </c>
      <c r="IK4" s="54">
        <f t="shared" si="284"/>
        <v>1118092</v>
      </c>
      <c r="IL4" s="54">
        <f t="shared" ref="IL4:JO4" si="285">SUM(IL22:IL26)</f>
        <v>1153223</v>
      </c>
      <c r="IM4" s="54">
        <f t="shared" si="285"/>
        <v>1107173</v>
      </c>
      <c r="IN4" s="54">
        <f t="shared" si="285"/>
        <v>1247796</v>
      </c>
      <c r="IO4" s="54">
        <f t="shared" si="285"/>
        <v>734232</v>
      </c>
      <c r="IP4" s="54">
        <f t="shared" si="285"/>
        <v>686982</v>
      </c>
      <c r="IQ4" s="54">
        <f t="shared" si="285"/>
        <v>633377</v>
      </c>
      <c r="IR4" s="54">
        <f t="shared" si="285"/>
        <v>623679</v>
      </c>
      <c r="IS4" s="54">
        <f t="shared" si="285"/>
        <v>1134195</v>
      </c>
      <c r="IT4" s="54">
        <f t="shared" si="285"/>
        <v>1143708</v>
      </c>
      <c r="IU4" s="54">
        <f t="shared" si="285"/>
        <v>1148984</v>
      </c>
      <c r="IV4" s="54">
        <f t="shared" si="285"/>
        <v>1206615</v>
      </c>
      <c r="IW4" s="54">
        <f t="shared" si="285"/>
        <v>775099</v>
      </c>
      <c r="IX4" s="54">
        <f t="shared" si="285"/>
        <v>639523</v>
      </c>
      <c r="IY4" s="54">
        <f t="shared" si="285"/>
        <v>1103853</v>
      </c>
      <c r="IZ4" s="54">
        <f t="shared" si="285"/>
        <v>1126202</v>
      </c>
      <c r="JA4" s="54">
        <f t="shared" si="285"/>
        <v>1131301</v>
      </c>
      <c r="JB4" s="54">
        <f t="shared" si="285"/>
        <v>1130164</v>
      </c>
      <c r="JC4" s="54">
        <f t="shared" si="285"/>
        <v>1194327</v>
      </c>
      <c r="JD4" s="54">
        <f t="shared" si="285"/>
        <v>745901</v>
      </c>
      <c r="JE4" s="54">
        <f t="shared" si="285"/>
        <v>587497</v>
      </c>
      <c r="JF4" s="54">
        <f t="shared" si="285"/>
        <v>1090547</v>
      </c>
      <c r="JG4" s="54">
        <f t="shared" si="285"/>
        <v>1140620</v>
      </c>
      <c r="JH4" s="54">
        <f t="shared" si="285"/>
        <v>1167635</v>
      </c>
      <c r="JI4" s="54">
        <f t="shared" si="285"/>
        <v>1142566</v>
      </c>
      <c r="JJ4" s="54">
        <f t="shared" si="285"/>
        <v>1227260</v>
      </c>
      <c r="JK4" s="54">
        <f t="shared" si="285"/>
        <v>854581</v>
      </c>
      <c r="JL4" s="54">
        <f t="shared" si="285"/>
        <v>700038</v>
      </c>
      <c r="JM4" s="54">
        <f t="shared" si="285"/>
        <v>1137504</v>
      </c>
      <c r="JN4" s="54">
        <f t="shared" si="285"/>
        <v>1146049</v>
      </c>
      <c r="JO4" s="54">
        <f t="shared" si="285"/>
        <v>1183528</v>
      </c>
      <c r="JP4" s="54">
        <f t="shared" ref="JP4:JQ4" si="286">SUM(JP22:JP26)</f>
        <v>1199256</v>
      </c>
      <c r="JQ4" s="54">
        <f t="shared" si="286"/>
        <v>1300873</v>
      </c>
      <c r="JR4" s="54">
        <f t="shared" ref="JR4:JS4" si="287">SUM(JR22:JR26)</f>
        <v>814097</v>
      </c>
      <c r="JS4" s="54">
        <f t="shared" si="287"/>
        <v>685214</v>
      </c>
      <c r="JT4" s="54">
        <f t="shared" ref="JT4:JU4" si="288">SUM(JT22:JT26)</f>
        <v>1149521</v>
      </c>
      <c r="JU4" s="54">
        <f t="shared" si="288"/>
        <v>1159388</v>
      </c>
      <c r="JV4" s="54">
        <f t="shared" ref="JV4:JX4" si="289">SUM(JV22:JV26)</f>
        <v>1180103</v>
      </c>
      <c r="JW4" s="54">
        <f t="shared" si="289"/>
        <v>1165104</v>
      </c>
      <c r="JX4" s="54">
        <f t="shared" si="289"/>
        <v>1264970</v>
      </c>
      <c r="JY4" s="54">
        <f t="shared" ref="JY4:JZ4" si="290">SUM(JY22:JY26)</f>
        <v>813665</v>
      </c>
      <c r="JZ4" s="54">
        <f t="shared" si="290"/>
        <v>638816</v>
      </c>
      <c r="KA4" s="54">
        <f t="shared" ref="KA4:KB4" si="291">SUM(KA22:KA26)</f>
        <v>1111591</v>
      </c>
      <c r="KB4" s="54">
        <f t="shared" si="291"/>
        <v>637147</v>
      </c>
      <c r="KC4" s="54">
        <f t="shared" ref="KC4:KD4" si="292">SUM(KC22:KC26)</f>
        <v>1191454</v>
      </c>
      <c r="KD4" s="54">
        <f t="shared" si="292"/>
        <v>1253608</v>
      </c>
      <c r="KE4" s="54">
        <f t="shared" ref="KE4:KF4" si="293">SUM(KE22:KE26)</f>
        <v>1263967</v>
      </c>
      <c r="KF4" s="54">
        <f t="shared" si="293"/>
        <v>359159</v>
      </c>
      <c r="KG4" s="54">
        <f t="shared" ref="KG4:KH4" si="294">SUM(KG22:KG26)</f>
        <v>418336</v>
      </c>
      <c r="KH4" s="54">
        <f t="shared" si="294"/>
        <v>1027021</v>
      </c>
      <c r="KI4" s="54">
        <f t="shared" ref="KI4:KJ4" si="295">SUM(KI22:KI26)</f>
        <v>1058903</v>
      </c>
      <c r="KJ4" s="54">
        <f t="shared" si="295"/>
        <v>1076724</v>
      </c>
      <c r="KK4" s="54">
        <f t="shared" ref="KK4:KL4" si="296">SUM(KK22:KK26)</f>
        <v>1124212</v>
      </c>
      <c r="KL4" s="54">
        <f t="shared" si="296"/>
        <v>631827</v>
      </c>
      <c r="KM4" s="54">
        <f t="shared" ref="KM4:KN4" si="297">SUM(KM22:KM26)</f>
        <v>656420</v>
      </c>
      <c r="KN4" s="54">
        <f t="shared" si="297"/>
        <v>571330</v>
      </c>
      <c r="KO4" s="54">
        <f t="shared" ref="KO4:KP4" si="298">SUM(KO22:KO26)</f>
        <v>1100734</v>
      </c>
      <c r="KP4" s="54">
        <f t="shared" si="298"/>
        <v>1097314</v>
      </c>
      <c r="KQ4" s="54">
        <f t="shared" ref="KQ4:KT4" si="299">SUM(KQ22:KQ26)</f>
        <v>1119675</v>
      </c>
      <c r="KR4" s="54">
        <f t="shared" si="299"/>
        <v>1111140</v>
      </c>
      <c r="KS4" s="54">
        <f t="shared" si="299"/>
        <v>1200539</v>
      </c>
      <c r="KT4" s="54">
        <f t="shared" si="299"/>
        <v>877451</v>
      </c>
      <c r="KU4" s="54">
        <f t="shared" ref="KU4:KV4" si="300">SUM(KU22:KU26)</f>
        <v>632597</v>
      </c>
      <c r="KV4" s="54">
        <f t="shared" si="300"/>
        <v>1115904</v>
      </c>
      <c r="KW4" s="54">
        <f t="shared" ref="KW4:KX4" si="301">SUM(KW22:KW26)</f>
        <v>1107693</v>
      </c>
      <c r="KX4" s="54">
        <f t="shared" si="301"/>
        <v>1120964</v>
      </c>
      <c r="KY4" s="54">
        <f t="shared" ref="KY4:KZ4" si="302">SUM(KY22:KY26)</f>
        <v>1130624</v>
      </c>
      <c r="KZ4" s="54">
        <f t="shared" si="302"/>
        <v>1193664</v>
      </c>
      <c r="LA4" s="54">
        <f t="shared" ref="LA4:LB4" si="303">SUM(LA22:LA26)</f>
        <v>811218</v>
      </c>
      <c r="LB4" s="54">
        <f t="shared" si="303"/>
        <v>660370</v>
      </c>
      <c r="LC4" s="54">
        <f t="shared" ref="LC4:LD4" si="304">SUM(LC22:LC26)</f>
        <v>1099236</v>
      </c>
      <c r="LD4" s="54">
        <f t="shared" si="304"/>
        <v>1090030</v>
      </c>
      <c r="LE4" s="54">
        <f t="shared" ref="LE4:LF4" si="305">SUM(LE22:LE26)</f>
        <v>1098096</v>
      </c>
      <c r="LF4" s="54">
        <f t="shared" si="305"/>
        <v>1103542</v>
      </c>
      <c r="LG4" s="54">
        <f t="shared" ref="LG4:LH4" si="306">SUM(LG22:LG26)</f>
        <v>1208527</v>
      </c>
      <c r="LH4" s="54">
        <f t="shared" si="306"/>
        <v>770715</v>
      </c>
      <c r="LI4" s="54">
        <f t="shared" ref="LI4:LJ4" si="307">SUM(LI22:LI26)</f>
        <v>664208</v>
      </c>
      <c r="LJ4" s="54">
        <f t="shared" si="307"/>
        <v>1112751</v>
      </c>
      <c r="LK4" s="54">
        <f t="shared" ref="LK4:LL4" si="308">SUM(LK22:LK26)</f>
        <v>1159147</v>
      </c>
      <c r="LL4" s="54">
        <f t="shared" si="308"/>
        <v>1214020</v>
      </c>
      <c r="LM4" s="54">
        <f t="shared" ref="LM4:LN4" si="309">SUM(LM22:LM26)</f>
        <v>1038610</v>
      </c>
      <c r="LN4" s="54">
        <f t="shared" si="309"/>
        <v>1019932</v>
      </c>
      <c r="LO4" s="54">
        <f t="shared" ref="LO4:LP4" si="310">SUM(LO22:LO26)</f>
        <v>774950</v>
      </c>
      <c r="LP4" s="54">
        <f t="shared" si="310"/>
        <v>635926</v>
      </c>
      <c r="LQ4" s="54">
        <f t="shared" ref="LQ4:LR4" si="311">SUM(LQ22:LQ26)</f>
        <v>1104811</v>
      </c>
      <c r="LR4" s="54">
        <f t="shared" si="311"/>
        <v>1142042</v>
      </c>
      <c r="LS4" s="54">
        <f t="shared" ref="LS4:LT4" si="312">SUM(LS22:LS26)</f>
        <v>1205119</v>
      </c>
      <c r="LT4" s="54">
        <f t="shared" si="312"/>
        <v>1202872</v>
      </c>
      <c r="LU4" s="54">
        <f t="shared" ref="LU4:LV4" si="313">SUM(LU22:LU26)</f>
        <v>1266797</v>
      </c>
      <c r="LV4" s="54">
        <f t="shared" si="313"/>
        <v>868020</v>
      </c>
      <c r="LW4" s="54">
        <f t="shared" ref="LW4:LX4" si="314">SUM(LW22:LW26)</f>
        <v>703139</v>
      </c>
      <c r="LX4" s="54">
        <f t="shared" si="314"/>
        <v>1154373</v>
      </c>
      <c r="LY4" s="54">
        <f t="shared" ref="LY4:LZ4" si="315">SUM(LY22:LY26)</f>
        <v>1184372</v>
      </c>
      <c r="LZ4" s="54">
        <f t="shared" si="315"/>
        <v>1205367</v>
      </c>
      <c r="MA4" s="54">
        <f t="shared" ref="MA4:MB4" si="316">SUM(MA22:MA26)</f>
        <v>1181881</v>
      </c>
      <c r="MB4" s="54">
        <f t="shared" si="316"/>
        <v>1238195</v>
      </c>
      <c r="MC4" s="54">
        <f t="shared" ref="MC4:MD4" si="317">SUM(MC22:MC26)</f>
        <v>753801</v>
      </c>
      <c r="MD4" s="54">
        <f t="shared" si="317"/>
        <v>667433</v>
      </c>
      <c r="ME4" s="54">
        <f t="shared" ref="ME4:MF4" si="318">SUM(ME22:ME26)</f>
        <v>814245</v>
      </c>
      <c r="MF4" s="54">
        <f t="shared" si="318"/>
        <v>1142886</v>
      </c>
      <c r="MG4" s="54">
        <f t="shared" ref="MG4:MH4" si="319">SUM(MG22:MG26)</f>
        <v>1206327</v>
      </c>
      <c r="MH4" s="54">
        <f t="shared" si="319"/>
        <v>758393</v>
      </c>
      <c r="MI4" s="54">
        <f t="shared" ref="MI4:MJ4" si="320">SUM(MI22:MI26)</f>
        <v>772836</v>
      </c>
      <c r="MJ4" s="54">
        <f t="shared" si="320"/>
        <v>710973</v>
      </c>
      <c r="MK4" s="54">
        <f t="shared" ref="MK4:ML4" si="321">SUM(MK22:MK26)</f>
        <v>626771</v>
      </c>
      <c r="ML4" s="54">
        <f t="shared" si="321"/>
        <v>1121427</v>
      </c>
      <c r="MM4" s="54">
        <f t="shared" ref="MM4:MN4" si="322">SUM(MM22:MM26)</f>
        <v>1158297</v>
      </c>
      <c r="MN4" s="54">
        <f t="shared" si="322"/>
        <v>1186630</v>
      </c>
      <c r="MO4" s="54">
        <f t="shared" ref="MO4:MP4" si="323">SUM(MO22:MO26)</f>
        <v>1218733</v>
      </c>
      <c r="MP4" s="54">
        <f t="shared" si="323"/>
        <v>1287763</v>
      </c>
      <c r="MQ4" s="54">
        <f t="shared" ref="MQ4:MR4" si="324">SUM(MQ22:MQ26)</f>
        <v>885938</v>
      </c>
      <c r="MR4" s="54">
        <f t="shared" si="324"/>
        <v>675189</v>
      </c>
      <c r="MS4" s="54">
        <f t="shared" ref="MS4:MT4" si="325">SUM(MS22:MS26)</f>
        <v>1046003</v>
      </c>
      <c r="MT4" s="54">
        <f t="shared" si="325"/>
        <v>987526</v>
      </c>
      <c r="MU4" s="54">
        <f t="shared" ref="MU4:MV4" si="326">SUM(MU22:MU26)</f>
        <v>924978</v>
      </c>
      <c r="MV4" s="54">
        <f t="shared" si="326"/>
        <v>854769</v>
      </c>
      <c r="MW4" s="54">
        <f t="shared" ref="MW4:MX4" si="327">SUM(MW22:MW26)</f>
        <v>882522</v>
      </c>
      <c r="MX4" s="54">
        <f t="shared" si="327"/>
        <v>528922</v>
      </c>
      <c r="MY4" s="54">
        <f t="shared" ref="MY4:MZ4" si="328">SUM(MY22:MY26)</f>
        <v>430007</v>
      </c>
      <c r="MZ4" s="54">
        <f t="shared" si="328"/>
        <v>743230</v>
      </c>
      <c r="NA4" s="54">
        <f t="shared" ref="NA4:NE4" si="329">SUM(NA22:NA26)</f>
        <v>703492</v>
      </c>
      <c r="NB4" s="54">
        <f t="shared" si="329"/>
        <v>651791</v>
      </c>
      <c r="NC4" s="54">
        <f t="shared" si="329"/>
        <v>397023</v>
      </c>
      <c r="ND4" s="54">
        <f t="shared" si="329"/>
        <v>331738</v>
      </c>
      <c r="NE4" s="54">
        <f t="shared" si="329"/>
        <v>334774</v>
      </c>
      <c r="NF4" s="54">
        <f t="shared" ref="NF4:NG4" si="330">SUM(NF22:NF26)</f>
        <v>340562</v>
      </c>
      <c r="NG4" s="54">
        <f t="shared" si="330"/>
        <v>652898</v>
      </c>
      <c r="NH4" s="54">
        <f t="shared" ref="NH4:NJ4" si="331">SUM(NH22:NH26)</f>
        <v>612795</v>
      </c>
      <c r="NI4" s="54">
        <f t="shared" si="331"/>
        <v>593975</v>
      </c>
      <c r="NJ4" s="54">
        <f t="shared" si="331"/>
        <v>575669</v>
      </c>
      <c r="NK4" s="54">
        <f t="shared" ref="NK4:NL4" si="332">SUM(NK22:NK26)</f>
        <v>578847</v>
      </c>
      <c r="NL4" s="54">
        <f t="shared" si="332"/>
        <v>350434</v>
      </c>
      <c r="NM4" s="54">
        <f t="shared" ref="NM4:NN4" si="333">SUM(NM22:NM26)</f>
        <v>280276</v>
      </c>
      <c r="NN4" s="54">
        <f t="shared" si="333"/>
        <v>569444</v>
      </c>
      <c r="NO4" s="54">
        <f t="shared" ref="NO4:NP4" si="334">SUM(NO22:NO26)</f>
        <v>561892</v>
      </c>
      <c r="NP4" s="54">
        <f t="shared" si="334"/>
        <v>557740</v>
      </c>
      <c r="NQ4" s="54">
        <f t="shared" ref="NQ4:NR4" si="335">SUM(NQ22:NQ26)</f>
        <v>559125</v>
      </c>
      <c r="NR4" s="54">
        <f t="shared" si="335"/>
        <v>594650</v>
      </c>
      <c r="NS4" s="54">
        <f t="shared" ref="NS4:NT4" si="336">SUM(NS22:NS26)</f>
        <v>369559</v>
      </c>
      <c r="NT4" s="54">
        <f t="shared" si="336"/>
        <v>294880</v>
      </c>
      <c r="NU4" s="54">
        <f t="shared" ref="NU4:NX4" si="337">SUM(NU22:NU26)</f>
        <v>588919</v>
      </c>
      <c r="NV4" s="54">
        <f t="shared" si="337"/>
        <v>584454</v>
      </c>
      <c r="NW4" s="54">
        <f t="shared" si="337"/>
        <v>589316</v>
      </c>
      <c r="NX4" s="54">
        <f t="shared" si="337"/>
        <v>579311</v>
      </c>
      <c r="NY4" s="54">
        <f t="shared" ref="NY4:NZ4" si="338">SUM(NY22:NY26)</f>
        <v>609849</v>
      </c>
      <c r="NZ4" s="54">
        <f t="shared" si="338"/>
        <v>390164</v>
      </c>
      <c r="OA4" s="54">
        <f t="shared" ref="OA4:OB4" si="339">SUM(OA22:OA26)</f>
        <v>320589</v>
      </c>
      <c r="OB4" s="54">
        <f t="shared" si="339"/>
        <v>616396</v>
      </c>
      <c r="OC4" s="54">
        <f t="shared" ref="OC4:OD4" si="340">SUM(OC22:OC26)</f>
        <v>600737</v>
      </c>
      <c r="OD4" s="54">
        <f t="shared" si="340"/>
        <v>616254</v>
      </c>
      <c r="OE4" s="54">
        <f t="shared" ref="OE4:OF4" si="341">SUM(OE22:OE26)</f>
        <v>619074</v>
      </c>
      <c r="OF4" s="54">
        <f t="shared" si="341"/>
        <v>659339</v>
      </c>
      <c r="OG4" s="54">
        <f t="shared" ref="OG4:OH4" si="342">SUM(OG22:OG26)</f>
        <v>462669</v>
      </c>
      <c r="OH4" s="54">
        <f t="shared" si="342"/>
        <v>365575</v>
      </c>
      <c r="OI4" s="54">
        <f t="shared" ref="OI4:OL4" si="343">SUM(OI22:OI26)</f>
        <v>739285</v>
      </c>
      <c r="OJ4" s="54">
        <f t="shared" si="343"/>
        <v>734317</v>
      </c>
      <c r="OK4" s="54">
        <f t="shared" si="343"/>
        <v>741672</v>
      </c>
      <c r="OL4" s="54">
        <f t="shared" si="343"/>
        <v>738541</v>
      </c>
      <c r="OM4" s="54">
        <f t="shared" ref="OM4:ON4" si="344">SUM(OM22:OM26)</f>
        <v>788765</v>
      </c>
      <c r="ON4" s="54">
        <f t="shared" si="344"/>
        <v>519151</v>
      </c>
      <c r="OO4" s="54">
        <f t="shared" ref="OO4:OP4" si="345">SUM(OO22:OO26)</f>
        <v>419115</v>
      </c>
      <c r="OP4" s="54">
        <f t="shared" si="345"/>
        <v>781119</v>
      </c>
      <c r="OQ4" s="54">
        <f t="shared" ref="OQ4:OR4" si="346">SUM(OQ22:OQ26)</f>
        <v>791730</v>
      </c>
      <c r="OR4" s="54">
        <f t="shared" si="346"/>
        <v>812645</v>
      </c>
      <c r="OS4" s="54">
        <f t="shared" ref="OS4:OT4" si="347">SUM(OS22:OS26)</f>
        <v>783199</v>
      </c>
      <c r="OT4" s="54">
        <f t="shared" si="347"/>
        <v>606922</v>
      </c>
      <c r="OU4" s="54">
        <f t="shared" ref="OU4:OV4" si="348">SUM(OU22:OU26)</f>
        <v>524428</v>
      </c>
      <c r="OV4" s="54">
        <f t="shared" si="348"/>
        <v>517297</v>
      </c>
      <c r="OW4" s="54">
        <f t="shared" ref="OW4:OX4" si="349">SUM(OW22:OW26)</f>
        <v>833271</v>
      </c>
      <c r="OX4" s="54">
        <f t="shared" si="349"/>
        <v>829827</v>
      </c>
      <c r="OY4" s="54">
        <f t="shared" ref="OY4:OZ4" si="350">SUM(OY22:OY26)</f>
        <v>829553</v>
      </c>
      <c r="OZ4" s="54">
        <f t="shared" si="350"/>
        <v>846875</v>
      </c>
      <c r="PA4" s="54">
        <f t="shared" ref="PA4:PB4" si="351">SUM(PA22:PA26)</f>
        <v>848983</v>
      </c>
      <c r="PB4" s="54">
        <f t="shared" si="351"/>
        <v>565142</v>
      </c>
      <c r="PC4" s="54">
        <f t="shared" ref="PC4:PD4" si="352">SUM(PC22:PC26)</f>
        <v>450262</v>
      </c>
      <c r="PD4" s="54">
        <f t="shared" si="352"/>
        <v>783437</v>
      </c>
      <c r="PE4" s="54">
        <f t="shared" ref="PE4:PF4" si="353">SUM(PE22:PE26)</f>
        <v>796521</v>
      </c>
      <c r="PF4" s="54">
        <f t="shared" si="353"/>
        <v>820620</v>
      </c>
      <c r="PG4" s="54">
        <f t="shared" ref="PG4:PH4" si="354">SUM(PG22:PG26)</f>
        <v>949559</v>
      </c>
      <c r="PH4" s="54">
        <f t="shared" si="354"/>
        <v>614946</v>
      </c>
      <c r="PI4" s="54">
        <f t="shared" ref="PI4:PJ4" si="355">SUM(PI22:PI26)</f>
        <v>586078</v>
      </c>
      <c r="PJ4" s="54">
        <f t="shared" si="355"/>
        <v>532456</v>
      </c>
      <c r="PK4" s="54">
        <f t="shared" ref="PK4:PL4" si="356">SUM(PK22:PK26)</f>
        <v>940757</v>
      </c>
      <c r="PL4" s="54">
        <f t="shared" si="356"/>
        <v>953032</v>
      </c>
      <c r="PM4" s="54">
        <f t="shared" ref="PM4:PN4" si="357">SUM(PM22:PM26)</f>
        <v>954536</v>
      </c>
      <c r="PN4" s="54">
        <f t="shared" si="357"/>
        <v>974241</v>
      </c>
      <c r="PO4" s="54">
        <f t="shared" ref="PO4:PP4" si="358">SUM(PO22:PO26)</f>
        <v>1039197</v>
      </c>
      <c r="PP4" s="54">
        <f t="shared" si="358"/>
        <v>682272</v>
      </c>
      <c r="PQ4" s="54">
        <f t="shared" ref="PQ4:PR4" si="359">SUM(PQ22:PQ26)</f>
        <v>554367</v>
      </c>
      <c r="PR4" s="54">
        <f t="shared" si="359"/>
        <v>965788</v>
      </c>
      <c r="PS4" s="54">
        <f t="shared" ref="PS4:PT4" si="360">SUM(PS22:PS26)</f>
        <v>973845</v>
      </c>
      <c r="PT4" s="54">
        <f t="shared" si="360"/>
        <v>982597</v>
      </c>
      <c r="PU4" s="54">
        <f t="shared" ref="PU4:PV4" si="361">SUM(PU22:PU26)</f>
        <v>979242</v>
      </c>
      <c r="PV4" s="54">
        <f t="shared" si="361"/>
        <v>1039980</v>
      </c>
      <c r="PW4" s="54">
        <f t="shared" ref="PW4:PX4" si="362">SUM(PW22:PW26)</f>
        <v>681589</v>
      </c>
      <c r="PX4" s="54">
        <f t="shared" si="362"/>
        <v>546076</v>
      </c>
      <c r="PY4" s="54">
        <f t="shared" ref="PY4:PZ4" si="363">SUM(PY22:PY26)</f>
        <v>970628</v>
      </c>
      <c r="PZ4" s="54">
        <f t="shared" si="363"/>
        <v>978554</v>
      </c>
      <c r="QA4" s="54">
        <f t="shared" ref="QA4:QB4" si="364">SUM(QA22:QA26)</f>
        <v>984550</v>
      </c>
      <c r="QB4" s="54">
        <f t="shared" si="364"/>
        <v>984873</v>
      </c>
      <c r="QC4" s="54">
        <f t="shared" ref="QC4:QD4" si="365">SUM(QC22:QC26)</f>
        <v>1033094</v>
      </c>
      <c r="QD4" s="54">
        <f t="shared" si="365"/>
        <v>690769</v>
      </c>
      <c r="QE4" s="54">
        <f t="shared" ref="QE4:QF4" si="366">SUM(QE22:QE26)</f>
        <v>544737</v>
      </c>
      <c r="QF4" s="54">
        <f t="shared" si="366"/>
        <v>961659</v>
      </c>
      <c r="QG4" s="54">
        <f t="shared" ref="QG4:QH4" si="367">SUM(QG22:QG26)</f>
        <v>986118</v>
      </c>
      <c r="QH4" s="54">
        <f t="shared" si="367"/>
        <v>994193</v>
      </c>
      <c r="QI4" s="54">
        <f t="shared" ref="QI4:QL4" si="368">SUM(QI22:QI26)</f>
        <v>1007277</v>
      </c>
      <c r="QJ4" s="54">
        <f t="shared" si="368"/>
        <v>1083825</v>
      </c>
      <c r="QK4" s="54">
        <f t="shared" si="368"/>
        <v>730040</v>
      </c>
      <c r="QL4" s="54">
        <f t="shared" si="368"/>
        <v>583999</v>
      </c>
      <c r="QM4" s="54">
        <f t="shared" ref="QM4:QN4" si="369">SUM(QM22:QM26)</f>
        <v>1002307</v>
      </c>
      <c r="QN4" s="54">
        <f t="shared" si="369"/>
        <v>1008957</v>
      </c>
      <c r="QO4" s="54">
        <f t="shared" ref="QO4:QP4" si="370">SUM(QO22:QO26)</f>
        <v>1039196</v>
      </c>
      <c r="QP4" s="54">
        <f t="shared" si="370"/>
        <v>1037660</v>
      </c>
      <c r="QQ4" s="54">
        <f t="shared" ref="QQ4:QR4" si="371">SUM(QQ22:QQ26)</f>
        <v>1109747</v>
      </c>
      <c r="QR4" s="54">
        <f t="shared" si="371"/>
        <v>726174</v>
      </c>
      <c r="QS4" s="54">
        <f t="shared" ref="QS4:QT4" si="372">SUM(QS22:QS26)</f>
        <v>537800</v>
      </c>
      <c r="QT4" s="54">
        <f t="shared" si="372"/>
        <v>986006</v>
      </c>
      <c r="QU4" s="54">
        <f t="shared" ref="QU4:QV4" si="373">SUM(QU22:QU26)</f>
        <v>586488</v>
      </c>
      <c r="QV4" s="54">
        <f t="shared" si="373"/>
        <v>932517</v>
      </c>
      <c r="QW4" s="54">
        <f t="shared" ref="QW4:RH4" si="374">SUM(QW22:QW26)</f>
        <v>830224</v>
      </c>
      <c r="QX4" s="54">
        <f t="shared" si="374"/>
        <v>792450</v>
      </c>
      <c r="QY4" s="54">
        <f t="shared" si="374"/>
        <v>430863</v>
      </c>
      <c r="QZ4" s="54">
        <f t="shared" si="374"/>
        <v>303809</v>
      </c>
      <c r="RA4" s="54">
        <f t="shared" si="374"/>
        <v>396526</v>
      </c>
      <c r="RB4" s="54">
        <f t="shared" si="374"/>
        <v>235614</v>
      </c>
      <c r="RC4" s="54">
        <f t="shared" si="374"/>
        <v>227986</v>
      </c>
      <c r="RD4" s="54">
        <f t="shared" si="374"/>
        <v>245450</v>
      </c>
      <c r="RE4" s="54">
        <f t="shared" si="374"/>
        <v>421863</v>
      </c>
      <c r="RF4" s="54">
        <f t="shared" si="374"/>
        <v>303925</v>
      </c>
      <c r="RG4" s="54">
        <f t="shared" si="374"/>
        <v>260010</v>
      </c>
      <c r="RH4" s="54">
        <f t="shared" si="374"/>
        <v>520387</v>
      </c>
      <c r="RI4" s="54">
        <f t="shared" ref="RI4:RJ4" si="375">SUM(RI22:RI26)</f>
        <v>488979</v>
      </c>
      <c r="RJ4" s="54">
        <f t="shared" si="375"/>
        <v>475030</v>
      </c>
      <c r="RK4" s="54">
        <f t="shared" ref="RK4:RL4" si="376">SUM(RK22:RK26)</f>
        <v>467490</v>
      </c>
      <c r="RL4" s="54">
        <f t="shared" si="376"/>
        <v>474554</v>
      </c>
      <c r="RM4" s="54">
        <f t="shared" ref="RM4:RN4" si="377">SUM(RM22:RM26)</f>
        <v>289943</v>
      </c>
      <c r="RN4" s="54">
        <f t="shared" si="377"/>
        <v>223384</v>
      </c>
      <c r="RO4" s="54">
        <f t="shared" ref="RO4:RP4" si="378">SUM(RO22:RO26)</f>
        <v>418835</v>
      </c>
      <c r="RP4" s="54">
        <f t="shared" si="378"/>
        <v>392308</v>
      </c>
      <c r="RQ4" s="54">
        <f t="shared" ref="RQ4:RR4" si="379">SUM(RQ22:RQ26)</f>
        <v>394643</v>
      </c>
      <c r="RR4" s="54">
        <f t="shared" si="379"/>
        <v>391276</v>
      </c>
      <c r="RS4" s="54">
        <f t="shared" ref="RS4:RT4" si="380">SUM(RS22:RS26)</f>
        <v>422289</v>
      </c>
      <c r="RT4" s="54">
        <f t="shared" si="380"/>
        <v>201508</v>
      </c>
      <c r="RU4" s="54">
        <f t="shared" ref="RU4:RV4" si="381">SUM(RU22:RU26)</f>
        <v>175146</v>
      </c>
      <c r="RV4" s="54">
        <f t="shared" si="381"/>
        <v>238823</v>
      </c>
      <c r="RW4" s="54">
        <f t="shared" ref="RW4:RX4" si="382">SUM(RW22:RW26)</f>
        <v>217546</v>
      </c>
      <c r="RX4" s="54">
        <f t="shared" si="382"/>
        <v>392567</v>
      </c>
      <c r="RY4" s="54">
        <f t="shared" ref="RY4:RZ4" si="383">SUM(RY22:RY26)</f>
        <v>353534</v>
      </c>
      <c r="RZ4" s="54">
        <f t="shared" si="383"/>
        <v>367120</v>
      </c>
      <c r="SA4" s="54">
        <f t="shared" ref="SA4:SB4" si="384">SUM(SA22:SA26)</f>
        <v>211723</v>
      </c>
      <c r="SB4" s="54">
        <f t="shared" si="384"/>
        <v>165154</v>
      </c>
      <c r="SC4" s="54">
        <f t="shared" ref="SC4:SD4" si="385">SUM(SC22:SC26)</f>
        <v>333696</v>
      </c>
      <c r="SD4" s="54">
        <f t="shared" si="385"/>
        <v>362272</v>
      </c>
      <c r="SE4" s="54">
        <f t="shared" ref="SE4:SF4" si="386">SUM(SE22:SE26)</f>
        <v>357348</v>
      </c>
      <c r="SF4" s="54">
        <f t="shared" si="386"/>
        <v>348105</v>
      </c>
      <c r="SG4" s="54">
        <f t="shared" ref="SG4:SH4" si="387">SUM(SG22:SG26)</f>
        <v>362205</v>
      </c>
      <c r="SH4" s="54">
        <f t="shared" si="387"/>
        <v>213755</v>
      </c>
      <c r="SI4" s="54">
        <f t="shared" ref="SI4:SJ4" si="388">SUM(SI22:SI26)</f>
        <v>172893</v>
      </c>
      <c r="SJ4" s="54">
        <f t="shared" si="388"/>
        <v>383358</v>
      </c>
      <c r="SK4" s="54">
        <f t="shared" ref="SK4:SL4" si="389">SUM(SK22:SK26)</f>
        <v>372810</v>
      </c>
      <c r="SL4" s="54">
        <f t="shared" si="389"/>
        <v>378193</v>
      </c>
      <c r="SM4" s="54">
        <f t="shared" ref="SM4:SN4" si="390">SUM(SM22:SM26)</f>
        <v>376387</v>
      </c>
      <c r="SN4" s="54">
        <f t="shared" si="390"/>
        <v>391548</v>
      </c>
      <c r="SO4" s="54">
        <f t="shared" ref="SO4:SP4" si="391">SUM(SO22:SO26)</f>
        <v>240840</v>
      </c>
      <c r="SP4" s="54">
        <f t="shared" si="391"/>
        <v>191753</v>
      </c>
      <c r="SQ4" s="54">
        <f t="shared" ref="SQ4:SR4" si="392">SUM(SQ22:SQ26)</f>
        <v>405340</v>
      </c>
      <c r="SR4" s="54">
        <f t="shared" si="392"/>
        <v>409814</v>
      </c>
      <c r="SS4" s="54">
        <f t="shared" ref="SS4:ST4" si="393">SUM(SS22:SS26)</f>
        <v>230471</v>
      </c>
      <c r="ST4" s="54">
        <f t="shared" si="393"/>
        <v>412245</v>
      </c>
      <c r="SU4" s="54">
        <f t="shared" ref="SU4:SV4" si="394">SUM(SU22:SU26)</f>
        <v>424354</v>
      </c>
      <c r="SV4" s="54">
        <f t="shared" si="394"/>
        <v>271431</v>
      </c>
      <c r="SW4" s="54">
        <f t="shared" ref="SW4:SX4" si="395">SUM(SW22:SW26)</f>
        <v>232427</v>
      </c>
      <c r="SX4" s="54">
        <f t="shared" si="395"/>
        <v>450405</v>
      </c>
      <c r="SY4" s="54">
        <f t="shared" ref="SY4:TA4" si="396">SUM(SY22:SY26)</f>
        <v>449665</v>
      </c>
      <c r="SZ4" s="54">
        <f t="shared" si="396"/>
        <v>450336</v>
      </c>
      <c r="TA4" s="54">
        <f t="shared" si="396"/>
        <v>252768</v>
      </c>
      <c r="TB4" s="54">
        <f t="shared" ref="TB4:TD4" si="397">SUM(TB22:TB26)</f>
        <v>449493</v>
      </c>
      <c r="TC4" s="54">
        <f t="shared" si="397"/>
        <v>285528</v>
      </c>
      <c r="TD4" s="54">
        <f t="shared" si="397"/>
        <v>233232</v>
      </c>
      <c r="TE4" s="54">
        <f t="shared" ref="TE4:TF4" si="398">SUM(TE22:TE26)</f>
        <v>454295</v>
      </c>
      <c r="TF4" s="54">
        <f t="shared" si="398"/>
        <v>437640</v>
      </c>
      <c r="TG4" s="54">
        <f t="shared" ref="TG4:TH4" si="399">SUM(TG22:TG26)</f>
        <v>438426</v>
      </c>
      <c r="TH4" s="54">
        <f t="shared" si="399"/>
        <v>441516</v>
      </c>
      <c r="TI4" s="54">
        <f t="shared" ref="TI4:TJ4" si="400">SUM(TI22:TI26)</f>
        <v>457342</v>
      </c>
      <c r="TJ4" s="54">
        <f t="shared" si="400"/>
        <v>299683</v>
      </c>
      <c r="TK4" s="54">
        <f t="shared" ref="TK4:TL4" si="401">SUM(TK22:TK26)</f>
        <v>240619</v>
      </c>
      <c r="TL4" s="54">
        <f t="shared" si="401"/>
        <v>470051</v>
      </c>
      <c r="TM4" s="54">
        <f t="shared" ref="TM4:TN4" si="402">SUM(TM22:TM26)</f>
        <v>469302</v>
      </c>
      <c r="TN4" s="54">
        <f t="shared" si="402"/>
        <v>468940</v>
      </c>
      <c r="TO4" s="54">
        <f t="shared" ref="TO4:TP4" si="403">SUM(TO22:TO26)</f>
        <v>472064</v>
      </c>
      <c r="TP4" s="54">
        <f t="shared" si="403"/>
        <v>494886</v>
      </c>
      <c r="TQ4" s="54">
        <f t="shared" ref="TQ4:TR4" si="404">SUM(TQ22:TQ26)</f>
        <v>335426</v>
      </c>
      <c r="TR4" s="54">
        <f t="shared" si="404"/>
        <v>266910</v>
      </c>
      <c r="TS4" s="54">
        <f t="shared" ref="TS4:TT4" si="405">SUM(TS22:TS26)</f>
        <v>492039</v>
      </c>
      <c r="TT4" s="54">
        <f t="shared" si="405"/>
        <v>480297</v>
      </c>
      <c r="TU4" s="54">
        <f t="shared" ref="TU4:TV4" si="406">SUM(TU22:TU26)</f>
        <v>481040</v>
      </c>
      <c r="TV4" s="54">
        <f t="shared" si="406"/>
        <v>481938</v>
      </c>
      <c r="TW4" s="54">
        <f t="shared" ref="TW4:TX4" si="407">SUM(TW22:TW26)</f>
        <v>492714</v>
      </c>
      <c r="TX4" s="54">
        <f t="shared" si="407"/>
        <v>332331</v>
      </c>
      <c r="TY4" s="54">
        <f t="shared" ref="TY4:TZ4" si="408">SUM(TY22:TY26)</f>
        <v>268830</v>
      </c>
      <c r="TZ4" s="54">
        <f t="shared" si="408"/>
        <v>458472</v>
      </c>
      <c r="UA4" s="54">
        <f t="shared" ref="UA4:UB4" si="409">SUM(UA22:UA26)</f>
        <v>443982</v>
      </c>
      <c r="UB4" s="54">
        <f t="shared" si="409"/>
        <v>462742</v>
      </c>
      <c r="UC4" s="54">
        <f t="shared" ref="UC4:UD4" si="410">SUM(UC22:UC26)</f>
        <v>447352</v>
      </c>
      <c r="UD4" s="54">
        <f t="shared" si="410"/>
        <v>446953</v>
      </c>
      <c r="UE4" s="54">
        <f t="shared" ref="UE4:UG4" si="411">SUM(UE22:UE26)</f>
        <v>279446</v>
      </c>
      <c r="UF4" s="54">
        <f t="shared" si="411"/>
        <v>218673</v>
      </c>
      <c r="UG4" s="54">
        <f t="shared" si="411"/>
        <v>433190</v>
      </c>
      <c r="UH4" s="54">
        <f t="shared" ref="UH4:UI4" si="412">SUM(UH22:UH26)</f>
        <v>406725</v>
      </c>
      <c r="UI4" s="54">
        <f t="shared" si="412"/>
        <v>406479</v>
      </c>
      <c r="UJ4" s="54">
        <f t="shared" ref="UJ4:UK4" si="413">SUM(UJ22:UJ26)</f>
        <v>390121</v>
      </c>
      <c r="UK4" s="54">
        <f t="shared" si="413"/>
        <v>388909</v>
      </c>
      <c r="UL4" s="54">
        <f t="shared" ref="UL4:UM4" si="414">SUM(UL22:UL26)</f>
        <v>219109</v>
      </c>
      <c r="UM4" s="54">
        <f t="shared" si="414"/>
        <v>171286</v>
      </c>
      <c r="UN4" s="54">
        <f t="shared" ref="UN4:UO4" si="415">SUM(UN22:UN26)</f>
        <v>304673</v>
      </c>
      <c r="UO4" s="54">
        <f t="shared" si="415"/>
        <v>275659</v>
      </c>
      <c r="UP4" s="54">
        <f t="shared" ref="UP4:UQ4" si="416">SUM(UP22:UP26)</f>
        <v>276693</v>
      </c>
      <c r="UQ4" s="54">
        <f t="shared" si="416"/>
        <v>283413</v>
      </c>
      <c r="UR4" s="54">
        <f t="shared" ref="UR4:US4" si="417">SUM(UR22:UR26)</f>
        <v>284060</v>
      </c>
      <c r="US4" s="54">
        <f t="shared" si="417"/>
        <v>166095</v>
      </c>
      <c r="UT4" s="54">
        <f t="shared" ref="UT4:UU4" si="418">SUM(UT22:UT26)</f>
        <v>130226</v>
      </c>
      <c r="UU4" s="54">
        <f t="shared" si="418"/>
        <v>286090</v>
      </c>
      <c r="UV4" s="54">
        <f t="shared" ref="UV4:UW4" si="419">SUM(UV22:UV26)</f>
        <v>249909</v>
      </c>
      <c r="UW4" s="54">
        <f t="shared" si="419"/>
        <v>240113</v>
      </c>
      <c r="UX4" s="54">
        <f t="shared" ref="UX4:UY4" si="420">SUM(UX22:UX26)</f>
        <v>232660</v>
      </c>
      <c r="UY4" s="54">
        <f t="shared" si="420"/>
        <v>240277</v>
      </c>
      <c r="UZ4" s="54">
        <f t="shared" ref="UZ4:VA4" si="421">SUM(UZ22:UZ26)</f>
        <v>123262</v>
      </c>
      <c r="VA4" s="54">
        <f t="shared" si="421"/>
        <v>98453</v>
      </c>
      <c r="VB4" s="54">
        <f t="shared" ref="VB4:VC4" si="422">SUM(VB22:VB26)</f>
        <v>146283</v>
      </c>
      <c r="VC4" s="54">
        <f t="shared" si="422"/>
        <v>230599</v>
      </c>
      <c r="VD4" s="54">
        <f t="shared" ref="VD4" si="423">SUM(VD22:VD26)</f>
        <v>109183</v>
      </c>
    </row>
    <row r="5" spans="1:576" x14ac:dyDescent="0.2">
      <c r="A5" s="53" t="s">
        <v>79</v>
      </c>
      <c r="B5" s="54">
        <f>SUM(B29:B31)</f>
        <v>272578</v>
      </c>
      <c r="C5" s="54">
        <f t="shared" ref="C5:J5" si="424">SUM(C29:C31)</f>
        <v>291990</v>
      </c>
      <c r="D5" s="54">
        <f t="shared" si="424"/>
        <v>301260</v>
      </c>
      <c r="E5" s="54">
        <f t="shared" si="424"/>
        <v>271171</v>
      </c>
      <c r="F5" s="54">
        <f t="shared" si="424"/>
        <v>254176</v>
      </c>
      <c r="G5" s="54">
        <f t="shared" si="424"/>
        <v>281785</v>
      </c>
      <c r="H5" s="54">
        <f t="shared" si="424"/>
        <v>275127</v>
      </c>
      <c r="I5" s="54">
        <f t="shared" si="424"/>
        <v>253550</v>
      </c>
      <c r="J5" s="54">
        <f t="shared" si="424"/>
        <v>263139</v>
      </c>
      <c r="K5" s="54">
        <f t="shared" ref="K5:BV5" si="425">SUM(K29:K31)</f>
        <v>280283</v>
      </c>
      <c r="L5" s="54">
        <f t="shared" si="425"/>
        <v>243767</v>
      </c>
      <c r="M5" s="54">
        <f t="shared" si="425"/>
        <v>246025</v>
      </c>
      <c r="N5" s="55">
        <f t="shared" si="425"/>
        <v>276490</v>
      </c>
      <c r="O5" s="55">
        <f t="shared" si="425"/>
        <v>276916</v>
      </c>
      <c r="P5" s="55">
        <f t="shared" si="425"/>
        <v>253897</v>
      </c>
      <c r="Q5" s="55">
        <f t="shared" si="425"/>
        <v>252473</v>
      </c>
      <c r="R5" s="55">
        <f t="shared" si="425"/>
        <v>281743</v>
      </c>
      <c r="S5" s="55">
        <f t="shared" si="425"/>
        <v>251052</v>
      </c>
      <c r="T5" s="55">
        <f t="shared" si="425"/>
        <v>227983</v>
      </c>
      <c r="U5" s="55">
        <f t="shared" si="425"/>
        <v>293441</v>
      </c>
      <c r="V5" s="54">
        <f t="shared" si="425"/>
        <v>278167</v>
      </c>
      <c r="W5" s="54">
        <f t="shared" si="425"/>
        <v>267105</v>
      </c>
      <c r="X5" s="54">
        <f t="shared" si="425"/>
        <v>266393</v>
      </c>
      <c r="Y5" s="54">
        <f t="shared" si="425"/>
        <v>281291</v>
      </c>
      <c r="Z5" s="54">
        <f t="shared" si="425"/>
        <v>257999</v>
      </c>
      <c r="AA5" s="54">
        <f t="shared" si="425"/>
        <v>246371</v>
      </c>
      <c r="AB5" s="54">
        <f t="shared" si="425"/>
        <v>269399</v>
      </c>
      <c r="AC5" s="54">
        <f t="shared" si="425"/>
        <v>270801</v>
      </c>
      <c r="AD5" s="54">
        <f t="shared" si="425"/>
        <v>253640</v>
      </c>
      <c r="AE5" s="54">
        <f t="shared" si="425"/>
        <v>257520</v>
      </c>
      <c r="AF5" s="54">
        <f t="shared" si="425"/>
        <v>264406</v>
      </c>
      <c r="AG5" s="54">
        <f t="shared" si="425"/>
        <v>220866</v>
      </c>
      <c r="AH5" s="54">
        <f t="shared" si="425"/>
        <v>231707</v>
      </c>
      <c r="AI5" s="54">
        <f t="shared" si="425"/>
        <v>264747</v>
      </c>
      <c r="AJ5" s="54">
        <f t="shared" si="425"/>
        <v>259426</v>
      </c>
      <c r="AK5" s="54">
        <f t="shared" si="425"/>
        <v>262889</v>
      </c>
      <c r="AL5" s="54">
        <f t="shared" si="425"/>
        <v>257261</v>
      </c>
      <c r="AM5" s="54">
        <f t="shared" si="425"/>
        <v>268799</v>
      </c>
      <c r="AN5" s="54">
        <f t="shared" si="425"/>
        <v>234187</v>
      </c>
      <c r="AO5" s="54">
        <f t="shared" si="425"/>
        <v>222757</v>
      </c>
      <c r="AP5" s="54">
        <f t="shared" si="425"/>
        <v>258350</v>
      </c>
      <c r="AQ5" s="54">
        <f t="shared" si="425"/>
        <v>248924</v>
      </c>
      <c r="AR5" s="54">
        <f t="shared" si="425"/>
        <v>256159</v>
      </c>
      <c r="AS5" s="54">
        <f t="shared" si="425"/>
        <v>254245</v>
      </c>
      <c r="AT5" s="54">
        <f t="shared" si="425"/>
        <v>271485</v>
      </c>
      <c r="AU5" s="54">
        <f t="shared" si="425"/>
        <v>220318</v>
      </c>
      <c r="AV5" s="54">
        <f t="shared" si="425"/>
        <v>211880</v>
      </c>
      <c r="AW5" s="54">
        <f t="shared" si="425"/>
        <v>267833</v>
      </c>
      <c r="AX5" s="54">
        <f t="shared" si="425"/>
        <v>253610</v>
      </c>
      <c r="AY5" s="54">
        <f t="shared" si="425"/>
        <v>235813</v>
      </c>
      <c r="AZ5" s="54">
        <f t="shared" si="425"/>
        <v>246388</v>
      </c>
      <c r="BA5" s="54">
        <f t="shared" si="425"/>
        <v>251846</v>
      </c>
      <c r="BB5" s="54">
        <f t="shared" si="425"/>
        <v>201322</v>
      </c>
      <c r="BC5" s="54">
        <f t="shared" si="425"/>
        <v>201718</v>
      </c>
      <c r="BD5" s="54">
        <f t="shared" si="425"/>
        <v>247399</v>
      </c>
      <c r="BE5" s="54">
        <f t="shared" si="425"/>
        <v>242246</v>
      </c>
      <c r="BF5" s="54">
        <f t="shared" si="425"/>
        <v>242881</v>
      </c>
      <c r="BG5" s="54">
        <f t="shared" si="425"/>
        <v>240592</v>
      </c>
      <c r="BH5" s="54">
        <f t="shared" si="425"/>
        <v>241437</v>
      </c>
      <c r="BI5" s="54">
        <f t="shared" si="425"/>
        <v>181842</v>
      </c>
      <c r="BJ5" s="54">
        <f t="shared" si="425"/>
        <v>95436</v>
      </c>
      <c r="BK5" s="55">
        <f t="shared" si="425"/>
        <v>112030</v>
      </c>
      <c r="BL5" s="55">
        <f t="shared" si="425"/>
        <v>111252</v>
      </c>
      <c r="BM5" s="55">
        <f t="shared" si="425"/>
        <v>112541</v>
      </c>
      <c r="BN5" s="55">
        <f t="shared" si="425"/>
        <v>108578</v>
      </c>
      <c r="BO5" s="55">
        <f t="shared" si="425"/>
        <v>102879</v>
      </c>
      <c r="BP5" s="55">
        <f t="shared" si="425"/>
        <v>98859</v>
      </c>
      <c r="BQ5" s="55">
        <f t="shared" si="425"/>
        <v>91987</v>
      </c>
      <c r="BR5" s="55">
        <f t="shared" si="425"/>
        <v>103873</v>
      </c>
      <c r="BS5" s="54">
        <f t="shared" si="425"/>
        <v>104375</v>
      </c>
      <c r="BT5" s="54">
        <f t="shared" si="425"/>
        <v>99954</v>
      </c>
      <c r="BU5" s="54">
        <f t="shared" si="425"/>
        <v>98482</v>
      </c>
      <c r="BV5" s="54">
        <f t="shared" si="425"/>
        <v>100592</v>
      </c>
      <c r="BW5" s="54">
        <f t="shared" ref="BW5:EH5" si="426">SUM(BW29:BW31)</f>
        <v>84946</v>
      </c>
      <c r="BX5" s="54">
        <f t="shared" si="426"/>
        <v>76591</v>
      </c>
      <c r="BY5" s="54">
        <f t="shared" si="426"/>
        <v>97531</v>
      </c>
      <c r="BZ5" s="54">
        <f t="shared" si="426"/>
        <v>93015</v>
      </c>
      <c r="CA5" s="54">
        <f t="shared" si="426"/>
        <v>86635</v>
      </c>
      <c r="CB5" s="54">
        <f t="shared" si="426"/>
        <v>82595</v>
      </c>
      <c r="CC5" s="54">
        <f t="shared" si="426"/>
        <v>76760</v>
      </c>
      <c r="CD5" s="54">
        <f t="shared" si="426"/>
        <v>59337</v>
      </c>
      <c r="CE5" s="54">
        <f t="shared" si="426"/>
        <v>55047</v>
      </c>
      <c r="CF5" s="54">
        <f t="shared" si="426"/>
        <v>60197</v>
      </c>
      <c r="CG5" s="54">
        <f t="shared" si="426"/>
        <v>54459</v>
      </c>
      <c r="CH5" s="54">
        <f t="shared" si="426"/>
        <v>57021</v>
      </c>
      <c r="CI5" s="54">
        <f t="shared" si="426"/>
        <v>72818</v>
      </c>
      <c r="CJ5" s="54">
        <f t="shared" si="426"/>
        <v>62878</v>
      </c>
      <c r="CK5" s="54">
        <f t="shared" si="426"/>
        <v>35572</v>
      </c>
      <c r="CL5" s="54">
        <f t="shared" si="426"/>
        <v>29125</v>
      </c>
      <c r="CM5" s="54">
        <f t="shared" si="426"/>
        <v>52749</v>
      </c>
      <c r="CN5" s="54">
        <f t="shared" si="426"/>
        <v>48499</v>
      </c>
      <c r="CO5" s="54">
        <f t="shared" si="426"/>
        <v>47329</v>
      </c>
      <c r="CP5" s="54">
        <f t="shared" si="426"/>
        <v>44420</v>
      </c>
      <c r="CQ5" s="54">
        <f t="shared" si="426"/>
        <v>40825</v>
      </c>
      <c r="CR5" s="54">
        <f t="shared" si="426"/>
        <v>28106</v>
      </c>
      <c r="CS5" s="54">
        <f t="shared" si="426"/>
        <v>27471</v>
      </c>
      <c r="CT5" s="54">
        <f t="shared" si="426"/>
        <v>25615</v>
      </c>
      <c r="CU5" s="54">
        <f t="shared" si="426"/>
        <v>42236</v>
      </c>
      <c r="CV5" s="54">
        <f t="shared" si="426"/>
        <v>44934</v>
      </c>
      <c r="CW5" s="54">
        <f t="shared" si="426"/>
        <v>44643</v>
      </c>
      <c r="CX5" s="54">
        <f t="shared" si="426"/>
        <v>44866</v>
      </c>
      <c r="CY5" s="54">
        <f t="shared" si="426"/>
        <v>27802</v>
      </c>
      <c r="CZ5" s="54">
        <f t="shared" si="426"/>
        <v>25899</v>
      </c>
      <c r="DA5" s="54">
        <f t="shared" si="426"/>
        <v>40085</v>
      </c>
      <c r="DB5" s="54">
        <f t="shared" si="426"/>
        <v>40444</v>
      </c>
      <c r="DC5" s="54">
        <f t="shared" si="426"/>
        <v>39944</v>
      </c>
      <c r="DD5" s="54">
        <f t="shared" si="426"/>
        <v>44900</v>
      </c>
      <c r="DE5" s="54">
        <f t="shared" si="426"/>
        <v>44359</v>
      </c>
      <c r="DF5" s="54">
        <f t="shared" si="426"/>
        <v>27839</v>
      </c>
      <c r="DG5" s="54">
        <f t="shared" si="426"/>
        <v>26476</v>
      </c>
      <c r="DH5" s="54">
        <f t="shared" si="426"/>
        <v>45297</v>
      </c>
      <c r="DI5" s="54">
        <f t="shared" si="426"/>
        <v>43972</v>
      </c>
      <c r="DJ5" s="54">
        <f t="shared" si="426"/>
        <v>44950</v>
      </c>
      <c r="DK5" s="54">
        <f t="shared" si="426"/>
        <v>44132</v>
      </c>
      <c r="DL5" s="54">
        <f t="shared" si="426"/>
        <v>43052</v>
      </c>
      <c r="DM5" s="54">
        <f t="shared" si="426"/>
        <v>27071</v>
      </c>
      <c r="DN5" s="54">
        <f t="shared" si="426"/>
        <v>28496</v>
      </c>
      <c r="DO5" s="54">
        <f t="shared" si="426"/>
        <v>37508</v>
      </c>
      <c r="DP5" s="54">
        <f t="shared" si="426"/>
        <v>41566</v>
      </c>
      <c r="DQ5" s="54">
        <f t="shared" si="426"/>
        <v>44772</v>
      </c>
      <c r="DR5" s="54">
        <f t="shared" si="426"/>
        <v>46410</v>
      </c>
      <c r="DS5" s="54">
        <f t="shared" si="426"/>
        <v>44658</v>
      </c>
      <c r="DT5" s="54">
        <f t="shared" si="426"/>
        <v>35575</v>
      </c>
      <c r="DU5" s="54">
        <f t="shared" si="426"/>
        <v>32716</v>
      </c>
      <c r="DV5" s="54">
        <f t="shared" si="426"/>
        <v>31580</v>
      </c>
      <c r="DW5" s="54">
        <f t="shared" si="426"/>
        <v>43421</v>
      </c>
      <c r="DX5" s="54">
        <f t="shared" si="426"/>
        <v>32342</v>
      </c>
      <c r="DY5" s="54">
        <f t="shared" si="426"/>
        <v>51320</v>
      </c>
      <c r="DZ5" s="54">
        <f t="shared" si="426"/>
        <v>51054</v>
      </c>
      <c r="EA5" s="54">
        <f t="shared" si="426"/>
        <v>29159</v>
      </c>
      <c r="EB5" s="54">
        <f t="shared" si="426"/>
        <v>32852</v>
      </c>
      <c r="EC5" s="54">
        <f t="shared" si="426"/>
        <v>36980</v>
      </c>
      <c r="ED5" s="54">
        <f t="shared" si="426"/>
        <v>47326</v>
      </c>
      <c r="EE5" s="54">
        <f t="shared" si="426"/>
        <v>48455</v>
      </c>
      <c r="EF5" s="54">
        <f t="shared" si="426"/>
        <v>50804</v>
      </c>
      <c r="EG5" s="54">
        <f t="shared" si="426"/>
        <v>53961</v>
      </c>
      <c r="EH5" s="54">
        <f t="shared" si="426"/>
        <v>33598</v>
      </c>
      <c r="EI5" s="54">
        <f t="shared" ref="EI5:EW5" si="427">SUM(EI29:EI31)</f>
        <v>39731</v>
      </c>
      <c r="EJ5" s="54">
        <f t="shared" si="427"/>
        <v>62232</v>
      </c>
      <c r="EK5" s="54">
        <f t="shared" si="427"/>
        <v>52543</v>
      </c>
      <c r="EL5" s="54">
        <f t="shared" si="427"/>
        <v>61806</v>
      </c>
      <c r="EM5" s="54">
        <f t="shared" si="427"/>
        <v>59433</v>
      </c>
      <c r="EN5" s="54">
        <f t="shared" si="427"/>
        <v>65634</v>
      </c>
      <c r="EO5" s="54">
        <f t="shared" si="427"/>
        <v>37571</v>
      </c>
      <c r="EP5" s="54">
        <f t="shared" si="427"/>
        <v>42802</v>
      </c>
      <c r="EQ5" s="54">
        <f t="shared" si="427"/>
        <v>61308</v>
      </c>
      <c r="ER5" s="54">
        <f t="shared" si="427"/>
        <v>67396</v>
      </c>
      <c r="ES5" s="54">
        <f t="shared" si="427"/>
        <v>59461</v>
      </c>
      <c r="ET5" s="54">
        <f t="shared" si="427"/>
        <v>68756</v>
      </c>
      <c r="EU5" s="54">
        <f t="shared" si="427"/>
        <v>73819</v>
      </c>
      <c r="EV5" s="54">
        <f t="shared" si="427"/>
        <v>51223</v>
      </c>
      <c r="EW5" s="54">
        <f t="shared" si="427"/>
        <v>44419</v>
      </c>
      <c r="EX5" s="54">
        <f t="shared" ref="EX5:HH5" si="428">SUM(EX29:EX31)</f>
        <v>74478</v>
      </c>
      <c r="EY5" s="54">
        <f t="shared" si="428"/>
        <v>69681</v>
      </c>
      <c r="EZ5" s="54">
        <f t="shared" si="428"/>
        <v>48716</v>
      </c>
      <c r="FA5" s="54">
        <f t="shared" si="428"/>
        <v>67259</v>
      </c>
      <c r="FB5" s="54">
        <f t="shared" si="428"/>
        <v>70988</v>
      </c>
      <c r="FC5" s="54">
        <f t="shared" si="428"/>
        <v>50564</v>
      </c>
      <c r="FD5" s="54">
        <f t="shared" si="428"/>
        <v>53834</v>
      </c>
      <c r="FE5" s="54">
        <f t="shared" si="428"/>
        <v>73919</v>
      </c>
      <c r="FF5" s="54">
        <f t="shared" si="428"/>
        <v>73248</v>
      </c>
      <c r="FG5" s="54">
        <f t="shared" si="428"/>
        <v>74875</v>
      </c>
      <c r="FH5" s="54">
        <f t="shared" si="428"/>
        <v>73667</v>
      </c>
      <c r="FI5" s="54">
        <f t="shared" si="428"/>
        <v>76359</v>
      </c>
      <c r="FJ5" s="54">
        <f t="shared" si="428"/>
        <v>61802</v>
      </c>
      <c r="FK5" s="54">
        <f t="shared" si="428"/>
        <v>54714</v>
      </c>
      <c r="FL5" s="54">
        <f t="shared" si="428"/>
        <v>73295</v>
      </c>
      <c r="FM5" s="54">
        <f t="shared" si="428"/>
        <v>73877</v>
      </c>
      <c r="FN5" s="54">
        <f t="shared" si="428"/>
        <v>67660</v>
      </c>
      <c r="FO5" s="54">
        <f t="shared" si="428"/>
        <v>83331</v>
      </c>
      <c r="FP5" s="54">
        <f t="shared" si="428"/>
        <v>82970</v>
      </c>
      <c r="FQ5" s="54">
        <f t="shared" si="428"/>
        <v>70012</v>
      </c>
      <c r="FR5" s="54">
        <f t="shared" si="428"/>
        <v>75781</v>
      </c>
      <c r="FS5" s="54">
        <f t="shared" si="428"/>
        <v>94428</v>
      </c>
      <c r="FT5" s="54">
        <f t="shared" si="428"/>
        <v>93280</v>
      </c>
      <c r="FU5" s="54">
        <f t="shared" si="428"/>
        <v>94415</v>
      </c>
      <c r="FV5" s="54">
        <f t="shared" si="428"/>
        <v>87744</v>
      </c>
      <c r="FW5" s="54">
        <f t="shared" si="428"/>
        <v>95412</v>
      </c>
      <c r="FX5" s="54">
        <f t="shared" si="428"/>
        <v>76315</v>
      </c>
      <c r="FY5" s="54">
        <f t="shared" si="428"/>
        <v>67639</v>
      </c>
      <c r="FZ5" s="54">
        <f t="shared" si="428"/>
        <v>94851</v>
      </c>
      <c r="GA5" s="54">
        <f t="shared" si="428"/>
        <v>86332</v>
      </c>
      <c r="GB5" s="54">
        <f t="shared" si="428"/>
        <v>103280</v>
      </c>
      <c r="GC5" s="54">
        <f t="shared" si="428"/>
        <v>97937</v>
      </c>
      <c r="GD5" s="54">
        <f t="shared" si="428"/>
        <v>105999</v>
      </c>
      <c r="GE5" s="54">
        <f t="shared" si="428"/>
        <v>134839</v>
      </c>
      <c r="GF5" s="54">
        <f t="shared" si="428"/>
        <v>137922</v>
      </c>
      <c r="GG5" s="54">
        <f t="shared" si="428"/>
        <v>127713</v>
      </c>
      <c r="GH5" s="54">
        <f t="shared" si="428"/>
        <v>101914</v>
      </c>
      <c r="GI5" s="54">
        <f t="shared" si="428"/>
        <v>100183</v>
      </c>
      <c r="GJ5" s="54">
        <f t="shared" si="428"/>
        <v>105556</v>
      </c>
      <c r="GK5" s="54">
        <f t="shared" si="428"/>
        <v>105270</v>
      </c>
      <c r="GL5" s="54">
        <f t="shared" si="428"/>
        <v>79188</v>
      </c>
      <c r="GM5" s="54">
        <f t="shared" si="428"/>
        <v>80181</v>
      </c>
      <c r="GN5" s="54">
        <f t="shared" si="428"/>
        <v>99206</v>
      </c>
      <c r="GO5" s="54">
        <f t="shared" si="428"/>
        <v>99946</v>
      </c>
      <c r="GP5" s="54">
        <f t="shared" si="428"/>
        <v>108855</v>
      </c>
      <c r="GQ5" s="54">
        <f t="shared" si="428"/>
        <v>102861</v>
      </c>
      <c r="GR5" s="54">
        <f t="shared" si="428"/>
        <v>110174</v>
      </c>
      <c r="GS5" s="54">
        <f t="shared" si="428"/>
        <v>92185</v>
      </c>
      <c r="GT5" s="54">
        <f t="shared" si="428"/>
        <v>88000</v>
      </c>
      <c r="GU5" s="54">
        <f t="shared" si="428"/>
        <v>104533</v>
      </c>
      <c r="GV5" s="54">
        <f t="shared" si="428"/>
        <v>104901</v>
      </c>
      <c r="GW5" s="54">
        <f t="shared" si="428"/>
        <v>107492</v>
      </c>
      <c r="GX5" s="54">
        <f t="shared" si="428"/>
        <v>109462</v>
      </c>
      <c r="GY5" s="54">
        <f t="shared" si="428"/>
        <v>128734</v>
      </c>
      <c r="GZ5" s="54">
        <f t="shared" si="428"/>
        <v>133470</v>
      </c>
      <c r="HA5" s="54">
        <f t="shared" si="428"/>
        <v>162782</v>
      </c>
      <c r="HB5" s="54">
        <f t="shared" si="428"/>
        <v>173540</v>
      </c>
      <c r="HC5" s="54">
        <f t="shared" si="428"/>
        <v>143319</v>
      </c>
      <c r="HD5" s="54">
        <f t="shared" si="428"/>
        <v>110517</v>
      </c>
      <c r="HE5" s="54">
        <f t="shared" si="428"/>
        <v>116451</v>
      </c>
      <c r="HF5" s="54">
        <f t="shared" si="428"/>
        <v>105179</v>
      </c>
      <c r="HG5" s="54">
        <f t="shared" si="428"/>
        <v>83406</v>
      </c>
      <c r="HH5" s="54">
        <f t="shared" si="428"/>
        <v>81699</v>
      </c>
      <c r="HI5" s="54">
        <f t="shared" ref="HI5:IG5" si="429">SUM(HI29:HI31)</f>
        <v>96462</v>
      </c>
      <c r="HJ5" s="54">
        <f t="shared" si="429"/>
        <v>102343</v>
      </c>
      <c r="HK5" s="54">
        <f t="shared" si="429"/>
        <v>91653</v>
      </c>
      <c r="HL5" s="54">
        <f t="shared" si="429"/>
        <v>97785</v>
      </c>
      <c r="HM5" s="54">
        <f t="shared" si="429"/>
        <v>115708</v>
      </c>
      <c r="HN5" s="54">
        <f t="shared" si="429"/>
        <v>97836</v>
      </c>
      <c r="HO5" s="54">
        <f t="shared" si="429"/>
        <v>93167</v>
      </c>
      <c r="HP5" s="54">
        <f t="shared" si="429"/>
        <v>110672</v>
      </c>
      <c r="HQ5" s="54">
        <f t="shared" si="429"/>
        <v>115193</v>
      </c>
      <c r="HR5" s="54">
        <f t="shared" si="429"/>
        <v>90778</v>
      </c>
      <c r="HS5" s="54">
        <f t="shared" si="429"/>
        <v>106577</v>
      </c>
      <c r="HT5" s="54">
        <f t="shared" si="429"/>
        <v>113569</v>
      </c>
      <c r="HU5" s="54">
        <f t="shared" si="429"/>
        <v>90035</v>
      </c>
      <c r="HV5" s="54">
        <f t="shared" si="429"/>
        <v>88253</v>
      </c>
      <c r="HW5" s="54">
        <f t="shared" si="429"/>
        <v>107099</v>
      </c>
      <c r="HX5" s="54">
        <f t="shared" si="429"/>
        <v>112163</v>
      </c>
      <c r="HY5" s="54">
        <f t="shared" si="429"/>
        <v>112911</v>
      </c>
      <c r="HZ5" s="54">
        <f t="shared" si="429"/>
        <v>115802</v>
      </c>
      <c r="IA5" s="54">
        <f t="shared" si="429"/>
        <v>112291</v>
      </c>
      <c r="IB5" s="54">
        <f t="shared" si="429"/>
        <v>96860</v>
      </c>
      <c r="IC5" s="54">
        <f t="shared" si="429"/>
        <v>86741</v>
      </c>
      <c r="ID5" s="54">
        <f t="shared" si="429"/>
        <v>117540</v>
      </c>
      <c r="IE5" s="54">
        <f t="shared" si="429"/>
        <v>117541</v>
      </c>
      <c r="IF5" s="54">
        <f t="shared" si="429"/>
        <v>107042</v>
      </c>
      <c r="IG5" s="54">
        <f t="shared" si="429"/>
        <v>103484</v>
      </c>
      <c r="IH5" s="54">
        <f t="shared" ref="IH5:IK5" si="430">SUM(IH29:IH31)</f>
        <v>118234</v>
      </c>
      <c r="II5" s="54">
        <f t="shared" si="430"/>
        <v>93688</v>
      </c>
      <c r="IJ5" s="54">
        <f t="shared" si="430"/>
        <v>89692</v>
      </c>
      <c r="IK5" s="54">
        <f t="shared" si="430"/>
        <v>110699</v>
      </c>
      <c r="IL5" s="54">
        <f t="shared" ref="IL5:JO5" si="431">SUM(IL29:IL31)</f>
        <v>103286</v>
      </c>
      <c r="IM5" s="54">
        <f t="shared" si="431"/>
        <v>112158</v>
      </c>
      <c r="IN5" s="54">
        <f t="shared" si="431"/>
        <v>115433</v>
      </c>
      <c r="IO5" s="54">
        <f t="shared" si="431"/>
        <v>156329</v>
      </c>
      <c r="IP5" s="54">
        <f t="shared" si="431"/>
        <v>172279</v>
      </c>
      <c r="IQ5" s="54">
        <f t="shared" si="431"/>
        <v>169770</v>
      </c>
      <c r="IR5" s="54">
        <f t="shared" si="431"/>
        <v>130402</v>
      </c>
      <c r="IS5" s="54">
        <f t="shared" si="431"/>
        <v>109444</v>
      </c>
      <c r="IT5" s="54">
        <f t="shared" si="431"/>
        <v>106961</v>
      </c>
      <c r="IU5" s="54">
        <f t="shared" si="431"/>
        <v>98066</v>
      </c>
      <c r="IV5" s="54">
        <f t="shared" si="431"/>
        <v>111844</v>
      </c>
      <c r="IW5" s="54">
        <f t="shared" si="431"/>
        <v>96272</v>
      </c>
      <c r="IX5" s="54">
        <f t="shared" si="431"/>
        <v>96504</v>
      </c>
      <c r="IY5" s="54">
        <f t="shared" si="431"/>
        <v>117908</v>
      </c>
      <c r="IZ5" s="54">
        <f t="shared" si="431"/>
        <v>119033</v>
      </c>
      <c r="JA5" s="54">
        <f t="shared" si="431"/>
        <v>113101</v>
      </c>
      <c r="JB5" s="54">
        <f t="shared" si="431"/>
        <v>112037</v>
      </c>
      <c r="JC5" s="54">
        <f t="shared" si="431"/>
        <v>107621</v>
      </c>
      <c r="JD5" s="54">
        <f t="shared" si="431"/>
        <v>80919</v>
      </c>
      <c r="JE5" s="54">
        <f t="shared" si="431"/>
        <v>64431</v>
      </c>
      <c r="JF5" s="54">
        <f t="shared" si="431"/>
        <v>102698</v>
      </c>
      <c r="JG5" s="54">
        <f t="shared" si="431"/>
        <v>101793</v>
      </c>
      <c r="JH5" s="54">
        <f t="shared" si="431"/>
        <v>115995</v>
      </c>
      <c r="JI5" s="54">
        <f t="shared" si="431"/>
        <v>119466</v>
      </c>
      <c r="JJ5" s="54">
        <f t="shared" si="431"/>
        <v>116152</v>
      </c>
      <c r="JK5" s="54">
        <f t="shared" si="431"/>
        <v>107226</v>
      </c>
      <c r="JL5" s="54">
        <f t="shared" si="431"/>
        <v>70757</v>
      </c>
      <c r="JM5" s="54">
        <f t="shared" si="431"/>
        <v>107550</v>
      </c>
      <c r="JN5" s="54">
        <f t="shared" si="431"/>
        <v>108114</v>
      </c>
      <c r="JO5" s="54">
        <f t="shared" si="431"/>
        <v>100802</v>
      </c>
      <c r="JP5" s="54">
        <f t="shared" ref="JP5:JQ5" si="432">SUM(JP29:JP31)</f>
        <v>90104</v>
      </c>
      <c r="JQ5" s="54">
        <f t="shared" si="432"/>
        <v>119902</v>
      </c>
      <c r="JR5" s="54">
        <f t="shared" ref="JR5:JS5" si="433">SUM(JR29:JR31)</f>
        <v>99182</v>
      </c>
      <c r="JS5" s="54">
        <f t="shared" si="433"/>
        <v>91133</v>
      </c>
      <c r="JT5" s="54">
        <f t="shared" ref="JT5:JU5" si="434">SUM(JT29:JT31)</f>
        <v>114628</v>
      </c>
      <c r="JU5" s="54">
        <f t="shared" si="434"/>
        <v>118593</v>
      </c>
      <c r="JV5" s="54">
        <f t="shared" ref="JV5:JX5" si="435">SUM(JV29:JV31)</f>
        <v>117224</v>
      </c>
      <c r="JW5" s="54">
        <f t="shared" si="435"/>
        <v>97537</v>
      </c>
      <c r="JX5" s="54">
        <f t="shared" si="435"/>
        <v>115459</v>
      </c>
      <c r="JY5" s="54">
        <f t="shared" ref="JY5:JZ5" si="436">SUM(JY29:JY31)</f>
        <v>93369</v>
      </c>
      <c r="JZ5" s="54">
        <f t="shared" si="436"/>
        <v>84155</v>
      </c>
      <c r="KA5" s="54">
        <f t="shared" ref="KA5:KB5" si="437">SUM(KA29:KA31)</f>
        <v>111841</v>
      </c>
      <c r="KB5" s="54">
        <f t="shared" si="437"/>
        <v>103936</v>
      </c>
      <c r="KC5" s="54">
        <f t="shared" ref="KC5:KD5" si="438">SUM(KC29:KC31)</f>
        <v>117542</v>
      </c>
      <c r="KD5" s="54">
        <f t="shared" si="438"/>
        <v>97393</v>
      </c>
      <c r="KE5" s="54">
        <f t="shared" ref="KE5:KF5" si="439">SUM(KE29:KE31)</f>
        <v>90116</v>
      </c>
      <c r="KF5" s="54">
        <f t="shared" si="439"/>
        <v>68339</v>
      </c>
      <c r="KG5" s="54">
        <f t="shared" ref="KG5:KH5" si="440">SUM(KG29:KG31)</f>
        <v>61634</v>
      </c>
      <c r="KH5" s="54">
        <f t="shared" si="440"/>
        <v>105494</v>
      </c>
      <c r="KI5" s="54">
        <f t="shared" ref="KI5:KJ5" si="441">SUM(KI29:KI31)</f>
        <v>98728</v>
      </c>
      <c r="KJ5" s="54">
        <f t="shared" si="441"/>
        <v>97094</v>
      </c>
      <c r="KK5" s="54">
        <f t="shared" ref="KK5:KL5" si="442">SUM(KK29:KK31)</f>
        <v>105893</v>
      </c>
      <c r="KL5" s="54">
        <f t="shared" si="442"/>
        <v>98881</v>
      </c>
      <c r="KM5" s="54">
        <f t="shared" ref="KM5:KN5" si="443">SUM(KM29:KM31)</f>
        <v>109056</v>
      </c>
      <c r="KN5" s="54">
        <f t="shared" si="443"/>
        <v>75768</v>
      </c>
      <c r="KO5" s="54">
        <f t="shared" ref="KO5:KP5" si="444">SUM(KO29:KO31)</f>
        <v>109270</v>
      </c>
      <c r="KP5" s="54">
        <f t="shared" si="444"/>
        <v>94563</v>
      </c>
      <c r="KQ5" s="54">
        <f t="shared" ref="KQ5:KT5" si="445">SUM(KQ29:KQ31)</f>
        <v>92730</v>
      </c>
      <c r="KR5" s="54">
        <f t="shared" si="445"/>
        <v>87267</v>
      </c>
      <c r="KS5" s="54">
        <f t="shared" si="445"/>
        <v>83472</v>
      </c>
      <c r="KT5" s="54">
        <f t="shared" si="445"/>
        <v>62076</v>
      </c>
      <c r="KU5" s="54">
        <f t="shared" ref="KU5:KV5" si="446">SUM(KU29:KU31)</f>
        <v>71692</v>
      </c>
      <c r="KV5" s="54">
        <f t="shared" si="446"/>
        <v>100163</v>
      </c>
      <c r="KW5" s="54">
        <f t="shared" ref="KW5:KX5" si="447">SUM(KW29:KW31)</f>
        <v>105114</v>
      </c>
      <c r="KX5" s="54">
        <f t="shared" si="447"/>
        <v>95900</v>
      </c>
      <c r="KY5" s="54">
        <f t="shared" ref="KY5:KZ5" si="448">SUM(KY29:KY31)</f>
        <v>96152</v>
      </c>
      <c r="KZ5" s="54">
        <f t="shared" si="448"/>
        <v>106832</v>
      </c>
      <c r="LA5" s="54">
        <f t="shared" ref="LA5:LB5" si="449">SUM(LA29:LA31)</f>
        <v>106967</v>
      </c>
      <c r="LB5" s="54">
        <f t="shared" si="449"/>
        <v>91169</v>
      </c>
      <c r="LC5" s="54">
        <f t="shared" ref="LC5:LD5" si="450">SUM(LC29:LC31)</f>
        <v>113520</v>
      </c>
      <c r="LD5" s="54">
        <f t="shared" si="450"/>
        <v>117976</v>
      </c>
      <c r="LE5" s="54">
        <f t="shared" ref="LE5:LF5" si="451">SUM(LE29:LE31)</f>
        <v>107119</v>
      </c>
      <c r="LF5" s="54">
        <f t="shared" si="451"/>
        <v>93115</v>
      </c>
      <c r="LG5" s="54">
        <f t="shared" ref="LG5:LH5" si="452">SUM(LG29:LG31)</f>
        <v>104496</v>
      </c>
      <c r="LH5" s="54">
        <f t="shared" si="452"/>
        <v>113409</v>
      </c>
      <c r="LI5" s="54">
        <f t="shared" ref="LI5:LJ5" si="453">SUM(LI29:LI31)</f>
        <v>86954</v>
      </c>
      <c r="LJ5" s="54">
        <f t="shared" si="453"/>
        <v>99195</v>
      </c>
      <c r="LK5" s="54">
        <f t="shared" ref="LK5:LL5" si="454">SUM(LK29:LK31)</f>
        <v>130322</v>
      </c>
      <c r="LL5" s="54">
        <f t="shared" si="454"/>
        <v>139937</v>
      </c>
      <c r="LM5" s="54">
        <f t="shared" ref="LM5:LN5" si="455">SUM(LM29:LM31)</f>
        <v>147962</v>
      </c>
      <c r="LN5" s="54">
        <f t="shared" si="455"/>
        <v>165463</v>
      </c>
      <c r="LO5" s="54">
        <f t="shared" ref="LO5:LP5" si="456">SUM(LO29:LO31)</f>
        <v>168943</v>
      </c>
      <c r="LP5" s="54">
        <f t="shared" si="456"/>
        <v>145596</v>
      </c>
      <c r="LQ5" s="54">
        <f t="shared" ref="LQ5:LR5" si="457">SUM(LQ29:LQ31)</f>
        <v>129060</v>
      </c>
      <c r="LR5" s="54">
        <f t="shared" si="457"/>
        <v>112674</v>
      </c>
      <c r="LS5" s="54">
        <f t="shared" ref="LS5:LT5" si="458">SUM(LS29:LS31)</f>
        <v>103129</v>
      </c>
      <c r="LT5" s="54">
        <f t="shared" si="458"/>
        <v>113795</v>
      </c>
      <c r="LU5" s="54">
        <f t="shared" ref="LU5:LV5" si="459">SUM(LU29:LU31)</f>
        <v>135013</v>
      </c>
      <c r="LV5" s="54">
        <f t="shared" si="459"/>
        <v>104628</v>
      </c>
      <c r="LW5" s="54">
        <f t="shared" ref="LW5:LX5" si="460">SUM(LW29:LW31)</f>
        <v>83585</v>
      </c>
      <c r="LX5" s="54">
        <f t="shared" si="460"/>
        <v>112431</v>
      </c>
      <c r="LY5" s="54">
        <f t="shared" ref="LY5:LZ5" si="461">SUM(LY29:LY31)</f>
        <v>119477</v>
      </c>
      <c r="LZ5" s="54">
        <f t="shared" si="461"/>
        <v>115396</v>
      </c>
      <c r="MA5" s="54">
        <f t="shared" ref="MA5:MB5" si="462">SUM(MA29:MA31)</f>
        <v>120052</v>
      </c>
      <c r="MB5" s="54">
        <f t="shared" si="462"/>
        <v>131293</v>
      </c>
      <c r="MC5" s="54">
        <f t="shared" ref="MC5:MD5" si="463">SUM(MC29:MC31)</f>
        <v>116927</v>
      </c>
      <c r="MD5" s="54">
        <f t="shared" si="463"/>
        <v>116502</v>
      </c>
      <c r="ME5" s="54">
        <f t="shared" ref="ME5:MF5" si="464">SUM(ME29:ME31)</f>
        <v>115926</v>
      </c>
      <c r="MF5" s="54">
        <f t="shared" si="464"/>
        <v>111976</v>
      </c>
      <c r="MG5" s="54">
        <f t="shared" ref="MG5:MH5" si="465">SUM(MG29:MG31)</f>
        <v>122662</v>
      </c>
      <c r="MH5" s="54">
        <f t="shared" si="465"/>
        <v>134008</v>
      </c>
      <c r="MI5" s="54">
        <f t="shared" ref="MI5:MJ5" si="466">SUM(MI29:MI31)</f>
        <v>145311</v>
      </c>
      <c r="MJ5" s="54">
        <f t="shared" si="466"/>
        <v>139439</v>
      </c>
      <c r="MK5" s="54">
        <f t="shared" ref="MK5:ML5" si="467">SUM(MK29:MK31)</f>
        <v>118425</v>
      </c>
      <c r="ML5" s="54">
        <f t="shared" si="467"/>
        <v>115847</v>
      </c>
      <c r="MM5" s="54">
        <f t="shared" ref="MM5:MN5" si="468">SUM(MM29:MM31)</f>
        <v>132711</v>
      </c>
      <c r="MN5" s="54">
        <f t="shared" si="468"/>
        <v>131072</v>
      </c>
      <c r="MO5" s="54">
        <f t="shared" ref="MO5:MP5" si="469">SUM(MO29:MO31)</f>
        <v>114898</v>
      </c>
      <c r="MP5" s="54">
        <f t="shared" si="469"/>
        <v>125949</v>
      </c>
      <c r="MQ5" s="54">
        <f t="shared" ref="MQ5:MR5" si="470">SUM(MQ29:MQ31)</f>
        <v>106974</v>
      </c>
      <c r="MR5" s="54">
        <f t="shared" si="470"/>
        <v>104611</v>
      </c>
      <c r="MS5" s="54">
        <f t="shared" ref="MS5:MT5" si="471">SUM(MS29:MS31)</f>
        <v>134689</v>
      </c>
      <c r="MT5" s="54">
        <f t="shared" si="471"/>
        <v>113866</v>
      </c>
      <c r="MU5" s="54">
        <f t="shared" ref="MU5:MV5" si="472">SUM(MU29:MU31)</f>
        <v>112378</v>
      </c>
      <c r="MV5" s="54">
        <f t="shared" si="472"/>
        <v>118423</v>
      </c>
      <c r="MW5" s="54">
        <f t="shared" ref="MW5:MX5" si="473">SUM(MW29:MW31)</f>
        <v>105627</v>
      </c>
      <c r="MX5" s="54">
        <f t="shared" si="473"/>
        <v>76140</v>
      </c>
      <c r="MY5" s="54">
        <f t="shared" ref="MY5:MZ5" si="474">SUM(MY29:MY31)</f>
        <v>82000</v>
      </c>
      <c r="MZ5" s="54">
        <f t="shared" si="474"/>
        <v>100460</v>
      </c>
      <c r="NA5" s="54">
        <f t="shared" ref="NA5:NE5" si="475">SUM(NA29:NA31)</f>
        <v>133500</v>
      </c>
      <c r="NB5" s="54">
        <f t="shared" si="475"/>
        <v>147568</v>
      </c>
      <c r="NC5" s="54">
        <f t="shared" si="475"/>
        <v>126139</v>
      </c>
      <c r="ND5" s="54">
        <f t="shared" si="475"/>
        <v>117566</v>
      </c>
      <c r="NE5" s="54">
        <f t="shared" si="475"/>
        <v>119634</v>
      </c>
      <c r="NF5" s="54">
        <f t="shared" ref="NF5:NG5" si="476">SUM(NF29:NF31)</f>
        <v>102072</v>
      </c>
      <c r="NG5" s="54">
        <f t="shared" si="476"/>
        <v>110453</v>
      </c>
      <c r="NH5" s="54">
        <f t="shared" ref="NH5:NJ5" si="477">SUM(NH29:NH31)</f>
        <v>77600</v>
      </c>
      <c r="NI5" s="54">
        <f t="shared" si="477"/>
        <v>76920</v>
      </c>
      <c r="NJ5" s="54">
        <f t="shared" si="477"/>
        <v>71474</v>
      </c>
      <c r="NK5" s="54">
        <f t="shared" ref="NK5:NL5" si="478">SUM(NK29:NK31)</f>
        <v>86442</v>
      </c>
      <c r="NL5" s="54">
        <f t="shared" si="478"/>
        <v>57776</v>
      </c>
      <c r="NM5" s="54">
        <f t="shared" ref="NM5:NN5" si="479">SUM(NM29:NM31)</f>
        <v>51763</v>
      </c>
      <c r="NN5" s="54">
        <f t="shared" si="479"/>
        <v>88327</v>
      </c>
      <c r="NO5" s="54">
        <f t="shared" ref="NO5:NP5" si="480">SUM(NO29:NO31)</f>
        <v>69665</v>
      </c>
      <c r="NP5" s="54">
        <f t="shared" si="480"/>
        <v>67024</v>
      </c>
      <c r="NQ5" s="54">
        <f t="shared" ref="NQ5:NR5" si="481">SUM(NQ29:NQ31)</f>
        <v>72743</v>
      </c>
      <c r="NR5" s="54">
        <f t="shared" si="481"/>
        <v>78671</v>
      </c>
      <c r="NS5" s="54">
        <f t="shared" ref="NS5:NT5" si="482">SUM(NS29:NS31)</f>
        <v>52891</v>
      </c>
      <c r="NT5" s="54">
        <f t="shared" si="482"/>
        <v>53405</v>
      </c>
      <c r="NU5" s="54">
        <f t="shared" ref="NU5:NX5" si="483">SUM(NU29:NU31)</f>
        <v>70946</v>
      </c>
      <c r="NV5" s="54">
        <f t="shared" si="483"/>
        <v>69906</v>
      </c>
      <c r="NW5" s="54">
        <f t="shared" si="483"/>
        <v>68259</v>
      </c>
      <c r="NX5" s="54">
        <f t="shared" si="483"/>
        <v>67725</v>
      </c>
      <c r="NY5" s="54">
        <f t="shared" ref="NY5:NZ5" si="484">SUM(NY29:NY31)</f>
        <v>72814</v>
      </c>
      <c r="NZ5" s="54">
        <f t="shared" si="484"/>
        <v>50015</v>
      </c>
      <c r="OA5" s="54">
        <f t="shared" ref="OA5:OB5" si="485">SUM(OA29:OA31)</f>
        <v>53270</v>
      </c>
      <c r="OB5" s="54">
        <f t="shared" si="485"/>
        <v>64575</v>
      </c>
      <c r="OC5" s="54">
        <f t="shared" ref="OC5:OD5" si="486">SUM(OC29:OC31)</f>
        <v>83073</v>
      </c>
      <c r="OD5" s="54">
        <f t="shared" si="486"/>
        <v>61814</v>
      </c>
      <c r="OE5" s="54">
        <f t="shared" ref="OE5:OF5" si="487">SUM(OE29:OE31)</f>
        <v>68511</v>
      </c>
      <c r="OF5" s="54">
        <f t="shared" si="487"/>
        <v>70529</v>
      </c>
      <c r="OG5" s="54">
        <f t="shared" ref="OG5:OH5" si="488">SUM(OG29:OG31)</f>
        <v>59218</v>
      </c>
      <c r="OH5" s="54">
        <f t="shared" si="488"/>
        <v>53026</v>
      </c>
      <c r="OI5" s="54">
        <f t="shared" ref="OI5:OL5" si="489">SUM(OI29:OI31)</f>
        <v>68723</v>
      </c>
      <c r="OJ5" s="54">
        <f t="shared" si="489"/>
        <v>68231</v>
      </c>
      <c r="OK5" s="54">
        <f t="shared" si="489"/>
        <v>68757</v>
      </c>
      <c r="OL5" s="54">
        <f t="shared" si="489"/>
        <v>72362</v>
      </c>
      <c r="OM5" s="54">
        <f t="shared" ref="OM5:ON5" si="490">SUM(OM29:OM31)</f>
        <v>77793</v>
      </c>
      <c r="ON5" s="54">
        <f t="shared" si="490"/>
        <v>65919</v>
      </c>
      <c r="OO5" s="54">
        <f t="shared" ref="OO5:OP5" si="491">SUM(OO29:OO31)</f>
        <v>50791</v>
      </c>
      <c r="OP5" s="54">
        <f t="shared" si="491"/>
        <v>80309</v>
      </c>
      <c r="OQ5" s="54">
        <f t="shared" ref="OQ5:OR5" si="492">SUM(OQ29:OQ31)</f>
        <v>89601</v>
      </c>
      <c r="OR5" s="54">
        <f t="shared" si="492"/>
        <v>79755</v>
      </c>
      <c r="OS5" s="54">
        <f t="shared" ref="OS5:OT5" si="493">SUM(OS29:OS31)</f>
        <v>72805</v>
      </c>
      <c r="OT5" s="54">
        <f t="shared" si="493"/>
        <v>64847</v>
      </c>
      <c r="OU5" s="54">
        <f t="shared" ref="OU5:OV5" si="494">SUM(OU29:OU31)</f>
        <v>67612</v>
      </c>
      <c r="OV5" s="54">
        <f t="shared" si="494"/>
        <v>53394</v>
      </c>
      <c r="OW5" s="54">
        <f t="shared" ref="OW5:OX5" si="495">SUM(OW29:OW31)</f>
        <v>84360</v>
      </c>
      <c r="OX5" s="54">
        <f t="shared" si="495"/>
        <v>69646</v>
      </c>
      <c r="OY5" s="54">
        <f t="shared" ref="OY5:OZ5" si="496">SUM(OY29:OY31)</f>
        <v>80333</v>
      </c>
      <c r="OZ5" s="54">
        <f t="shared" si="496"/>
        <v>82038</v>
      </c>
      <c r="PA5" s="54">
        <f t="shared" ref="PA5:PB5" si="497">SUM(PA29:PA31)</f>
        <v>85044</v>
      </c>
      <c r="PB5" s="54">
        <f t="shared" si="497"/>
        <v>82872</v>
      </c>
      <c r="PC5" s="54">
        <f t="shared" ref="PC5:PD5" si="498">SUM(PC29:PC31)</f>
        <v>68127</v>
      </c>
      <c r="PD5" s="54">
        <f t="shared" si="498"/>
        <v>78919</v>
      </c>
      <c r="PE5" s="54">
        <f t="shared" ref="PE5:PF5" si="499">SUM(PE29:PE31)</f>
        <v>78421</v>
      </c>
      <c r="PF5" s="54">
        <f t="shared" si="499"/>
        <v>83484</v>
      </c>
      <c r="PG5" s="54">
        <f t="shared" ref="PG5:PH5" si="500">SUM(PG29:PG31)</f>
        <v>85556</v>
      </c>
      <c r="PH5" s="54">
        <f t="shared" si="500"/>
        <v>107166</v>
      </c>
      <c r="PI5" s="54">
        <f t="shared" ref="PI5:PJ5" si="501">SUM(PI29:PI31)</f>
        <v>91893</v>
      </c>
      <c r="PJ5" s="54">
        <f t="shared" si="501"/>
        <v>93402</v>
      </c>
      <c r="PK5" s="54">
        <f t="shared" ref="PK5:PL5" si="502">SUM(PK29:PK31)</f>
        <v>83405</v>
      </c>
      <c r="PL5" s="54">
        <f t="shared" si="502"/>
        <v>72923</v>
      </c>
      <c r="PM5" s="54">
        <f t="shared" ref="PM5:PN5" si="503">SUM(PM29:PM31)</f>
        <v>91272</v>
      </c>
      <c r="PN5" s="54">
        <f t="shared" si="503"/>
        <v>73726</v>
      </c>
      <c r="PO5" s="54">
        <f t="shared" ref="PO5:PP5" si="504">SUM(PO29:PO31)</f>
        <v>78735</v>
      </c>
      <c r="PP5" s="54">
        <f t="shared" si="504"/>
        <v>79702</v>
      </c>
      <c r="PQ5" s="54">
        <f t="shared" ref="PQ5:PR5" si="505">SUM(PQ29:PQ31)</f>
        <v>78815</v>
      </c>
      <c r="PR5" s="54">
        <f t="shared" si="505"/>
        <v>80916</v>
      </c>
      <c r="PS5" s="54">
        <f t="shared" ref="PS5:PT5" si="506">SUM(PS29:PS31)</f>
        <v>83167</v>
      </c>
      <c r="PT5" s="54">
        <f t="shared" si="506"/>
        <v>82638</v>
      </c>
      <c r="PU5" s="54">
        <f t="shared" ref="PU5:PV5" si="507">SUM(PU29:PU31)</f>
        <v>82338</v>
      </c>
      <c r="PV5" s="54">
        <f t="shared" si="507"/>
        <v>84314</v>
      </c>
      <c r="PW5" s="54">
        <f t="shared" ref="PW5:PX5" si="508">SUM(PW29:PW31)</f>
        <v>94119</v>
      </c>
      <c r="PX5" s="54">
        <f t="shared" si="508"/>
        <v>73238</v>
      </c>
      <c r="PY5" s="54">
        <f t="shared" ref="PY5:PZ5" si="509">SUM(PY29:PY31)</f>
        <v>83930</v>
      </c>
      <c r="PZ5" s="54">
        <f t="shared" si="509"/>
        <v>75399</v>
      </c>
      <c r="QA5" s="54">
        <f t="shared" ref="QA5:QB5" si="510">SUM(QA29:QA31)</f>
        <v>79768</v>
      </c>
      <c r="QB5" s="54">
        <f t="shared" si="510"/>
        <v>116733</v>
      </c>
      <c r="QC5" s="54">
        <f t="shared" ref="QC5:QD5" si="511">SUM(QC29:QC31)</f>
        <v>126155</v>
      </c>
      <c r="QD5" s="54">
        <f t="shared" si="511"/>
        <v>81959</v>
      </c>
      <c r="QE5" s="54">
        <f t="shared" ref="QE5:QF5" si="512">SUM(QE29:QE31)</f>
        <v>86020</v>
      </c>
      <c r="QF5" s="54">
        <f t="shared" si="512"/>
        <v>90290</v>
      </c>
      <c r="QG5" s="54">
        <f t="shared" ref="QG5:QH5" si="513">SUM(QG29:QG31)</f>
        <v>109277</v>
      </c>
      <c r="QH5" s="54">
        <f t="shared" si="513"/>
        <v>78491</v>
      </c>
      <c r="QI5" s="54">
        <f t="shared" ref="QI5:QL5" si="514">SUM(QI29:QI31)</f>
        <v>88408</v>
      </c>
      <c r="QJ5" s="54">
        <f t="shared" si="514"/>
        <v>88934</v>
      </c>
      <c r="QK5" s="54">
        <f t="shared" si="514"/>
        <v>85300</v>
      </c>
      <c r="QL5" s="54">
        <f t="shared" si="514"/>
        <v>79325</v>
      </c>
      <c r="QM5" s="54">
        <f t="shared" ref="QM5:QN5" si="515">SUM(QM29:QM31)</f>
        <v>107145</v>
      </c>
      <c r="QN5" s="54">
        <f t="shared" si="515"/>
        <v>95217</v>
      </c>
      <c r="QO5" s="54">
        <f t="shared" ref="QO5:QP5" si="516">SUM(QO29:QO31)</f>
        <v>91676</v>
      </c>
      <c r="QP5" s="54">
        <f t="shared" si="516"/>
        <v>84888</v>
      </c>
      <c r="QQ5" s="54">
        <f t="shared" ref="QQ5:QR5" si="517">SUM(QQ29:QQ31)</f>
        <v>81193</v>
      </c>
      <c r="QR5" s="54">
        <f t="shared" si="517"/>
        <v>115793</v>
      </c>
      <c r="QS5" s="54">
        <f t="shared" ref="QS5:QT5" si="518">SUM(QS29:QS31)</f>
        <v>106230</v>
      </c>
      <c r="QT5" s="54">
        <f t="shared" si="518"/>
        <v>100081</v>
      </c>
      <c r="QU5" s="54">
        <f t="shared" ref="QU5:QV5" si="519">SUM(QU29:QU31)</f>
        <v>83620</v>
      </c>
      <c r="QV5" s="54">
        <f t="shared" si="519"/>
        <v>116425</v>
      </c>
      <c r="QW5" s="54">
        <f t="shared" ref="QW5:RH5" si="520">SUM(QW29:QW31)</f>
        <v>105530</v>
      </c>
      <c r="QX5" s="54">
        <f t="shared" si="520"/>
        <v>118869</v>
      </c>
      <c r="QY5" s="54">
        <f t="shared" si="520"/>
        <v>163296</v>
      </c>
      <c r="QZ5" s="54">
        <f t="shared" si="520"/>
        <v>169357</v>
      </c>
      <c r="RA5" s="54">
        <f t="shared" si="520"/>
        <v>167760</v>
      </c>
      <c r="RB5" s="54">
        <f t="shared" si="520"/>
        <v>182536</v>
      </c>
      <c r="RC5" s="54">
        <f t="shared" si="520"/>
        <v>166326</v>
      </c>
      <c r="RD5" s="54">
        <f t="shared" si="520"/>
        <v>150923</v>
      </c>
      <c r="RE5" s="54">
        <f t="shared" si="520"/>
        <v>108396</v>
      </c>
      <c r="RF5" s="54">
        <f t="shared" si="520"/>
        <v>103610</v>
      </c>
      <c r="RG5" s="54">
        <f t="shared" si="520"/>
        <v>73357</v>
      </c>
      <c r="RH5" s="54">
        <f t="shared" si="520"/>
        <v>77813</v>
      </c>
      <c r="RI5" s="54">
        <f t="shared" ref="RI5:RJ5" si="521">SUM(RI29:RI31)</f>
        <v>69035</v>
      </c>
      <c r="RJ5" s="54">
        <f t="shared" si="521"/>
        <v>66006</v>
      </c>
      <c r="RK5" s="54">
        <f t="shared" ref="RK5:RL5" si="522">SUM(RK29:RK31)</f>
        <v>60186</v>
      </c>
      <c r="RL5" s="54">
        <f t="shared" si="522"/>
        <v>54870</v>
      </c>
      <c r="RM5" s="54">
        <f t="shared" ref="RM5:RN5" si="523">SUM(RM29:RM31)</f>
        <v>48885</v>
      </c>
      <c r="RN5" s="54">
        <f t="shared" si="523"/>
        <v>42733</v>
      </c>
      <c r="RO5" s="54">
        <f t="shared" ref="RO5:RP5" si="524">SUM(RO29:RO31)</f>
        <v>53591</v>
      </c>
      <c r="RP5" s="54">
        <f t="shared" si="524"/>
        <v>50219</v>
      </c>
      <c r="RQ5" s="54">
        <f t="shared" ref="RQ5:RR5" si="525">SUM(RQ29:RQ31)</f>
        <v>50354</v>
      </c>
      <c r="RR5" s="54">
        <f t="shared" si="525"/>
        <v>61868</v>
      </c>
      <c r="RS5" s="54">
        <f t="shared" ref="RS5:RT5" si="526">SUM(RS29:RS31)</f>
        <v>59593</v>
      </c>
      <c r="RT5" s="54">
        <f t="shared" si="526"/>
        <v>46633</v>
      </c>
      <c r="RU5" s="54">
        <f t="shared" ref="RU5:RV5" si="527">SUM(RU29:RU31)</f>
        <v>38497</v>
      </c>
      <c r="RV5" s="54">
        <f t="shared" si="527"/>
        <v>48034</v>
      </c>
      <c r="RW5" s="54">
        <f t="shared" ref="RW5:RX5" si="528">SUM(RW29:RW31)</f>
        <v>40173</v>
      </c>
      <c r="RX5" s="54">
        <f t="shared" si="528"/>
        <v>52575</v>
      </c>
      <c r="RY5" s="54">
        <f t="shared" ref="RY5:RZ5" si="529">SUM(RY29:RY31)</f>
        <v>52954</v>
      </c>
      <c r="RZ5" s="54">
        <f t="shared" si="529"/>
        <v>51919</v>
      </c>
      <c r="SA5" s="54">
        <f t="shared" ref="SA5:SB5" si="530">SUM(SA29:SA31)</f>
        <v>45076</v>
      </c>
      <c r="SB5" s="54">
        <f t="shared" si="530"/>
        <v>34245</v>
      </c>
      <c r="SC5" s="54">
        <f t="shared" ref="SC5:SD5" si="531">SUM(SC29:SC31)</f>
        <v>39419</v>
      </c>
      <c r="SD5" s="54">
        <f t="shared" si="531"/>
        <v>42296</v>
      </c>
      <c r="SE5" s="54">
        <f t="shared" ref="SE5:SF5" si="532">SUM(SE29:SE31)</f>
        <v>51490</v>
      </c>
      <c r="SF5" s="54">
        <f t="shared" si="532"/>
        <v>51186</v>
      </c>
      <c r="SG5" s="54">
        <f t="shared" ref="SG5:SH5" si="533">SUM(SG29:SG31)</f>
        <v>49894</v>
      </c>
      <c r="SH5" s="54">
        <f t="shared" si="533"/>
        <v>36402</v>
      </c>
      <c r="SI5" s="54">
        <f t="shared" ref="SI5:SJ5" si="534">SUM(SI29:SI31)</f>
        <v>32725</v>
      </c>
      <c r="SJ5" s="54">
        <f t="shared" si="534"/>
        <v>41710</v>
      </c>
      <c r="SK5" s="54">
        <f t="shared" ref="SK5:SL5" si="535">SUM(SK29:SK31)</f>
        <v>52406</v>
      </c>
      <c r="SL5" s="54">
        <f t="shared" si="535"/>
        <v>54569</v>
      </c>
      <c r="SM5" s="54">
        <f t="shared" ref="SM5:SN5" si="536">SUM(SM29:SM31)</f>
        <v>43458</v>
      </c>
      <c r="SN5" s="54">
        <f t="shared" si="536"/>
        <v>38926</v>
      </c>
      <c r="SO5" s="54">
        <f t="shared" ref="SO5:SP5" si="537">SUM(SO29:SO31)</f>
        <v>36293</v>
      </c>
      <c r="SP5" s="54">
        <f t="shared" si="537"/>
        <v>32235</v>
      </c>
      <c r="SQ5" s="54">
        <f t="shared" ref="SQ5:SR5" si="538">SUM(SQ29:SQ31)</f>
        <v>48335</v>
      </c>
      <c r="SR5" s="54">
        <f t="shared" si="538"/>
        <v>32953</v>
      </c>
      <c r="SS5" s="54">
        <f t="shared" ref="SS5:ST5" si="539">SUM(SS29:SS31)</f>
        <v>31911</v>
      </c>
      <c r="ST5" s="54">
        <f t="shared" si="539"/>
        <v>42977</v>
      </c>
      <c r="SU5" s="54">
        <f t="shared" ref="SU5:SV5" si="540">SUM(SU29:SU31)</f>
        <v>51861</v>
      </c>
      <c r="SV5" s="54">
        <f t="shared" si="540"/>
        <v>32847</v>
      </c>
      <c r="SW5" s="54">
        <f t="shared" ref="SW5:SX5" si="541">SUM(SW29:SW31)</f>
        <v>35928</v>
      </c>
      <c r="SX5" s="54">
        <f t="shared" si="541"/>
        <v>44990</v>
      </c>
      <c r="SY5" s="54">
        <f t="shared" ref="SY5:TA5" si="542">SUM(SY29:SY31)</f>
        <v>44876</v>
      </c>
      <c r="SZ5" s="54">
        <f t="shared" si="542"/>
        <v>44495</v>
      </c>
      <c r="TA5" s="54">
        <f t="shared" si="542"/>
        <v>37007</v>
      </c>
      <c r="TB5" s="54">
        <f t="shared" ref="TB5:TD5" si="543">SUM(TB29:TB31)</f>
        <v>47459</v>
      </c>
      <c r="TC5" s="54">
        <f t="shared" si="543"/>
        <v>31672</v>
      </c>
      <c r="TD5" s="54">
        <f t="shared" si="543"/>
        <v>32860</v>
      </c>
      <c r="TE5" s="54">
        <f t="shared" ref="TE5:TF5" si="544">SUM(TE29:TE31)</f>
        <v>29369</v>
      </c>
      <c r="TF5" s="54">
        <f t="shared" si="544"/>
        <v>43691</v>
      </c>
      <c r="TG5" s="54">
        <f t="shared" ref="TG5:TH5" si="545">SUM(TG29:TG31)</f>
        <v>49300</v>
      </c>
      <c r="TH5" s="54">
        <f t="shared" si="545"/>
        <v>42996</v>
      </c>
      <c r="TI5" s="54">
        <f t="shared" ref="TI5:TJ5" si="546">SUM(TI29:TI31)</f>
        <v>46437</v>
      </c>
      <c r="TJ5" s="54">
        <f t="shared" si="546"/>
        <v>28961</v>
      </c>
      <c r="TK5" s="54">
        <f t="shared" ref="TK5:TL5" si="547">SUM(TK29:TK31)</f>
        <v>33459</v>
      </c>
      <c r="TL5" s="54">
        <f t="shared" si="547"/>
        <v>46936</v>
      </c>
      <c r="TM5" s="54">
        <f t="shared" ref="TM5:TN5" si="548">SUM(TM29:TM31)</f>
        <v>45643</v>
      </c>
      <c r="TN5" s="54">
        <f t="shared" si="548"/>
        <v>44481</v>
      </c>
      <c r="TO5" s="54">
        <f t="shared" ref="TO5:TP5" si="549">SUM(TO29:TO31)</f>
        <v>43137</v>
      </c>
      <c r="TP5" s="54">
        <f t="shared" si="549"/>
        <v>47475</v>
      </c>
      <c r="TQ5" s="54">
        <f t="shared" ref="TQ5:TR5" si="550">SUM(TQ29:TQ31)</f>
        <v>37193</v>
      </c>
      <c r="TR5" s="54">
        <f t="shared" si="550"/>
        <v>36852</v>
      </c>
      <c r="TS5" s="54">
        <f t="shared" ref="TS5:TT5" si="551">SUM(TS29:TS31)</f>
        <v>46318</v>
      </c>
      <c r="TT5" s="54">
        <f t="shared" si="551"/>
        <v>45895</v>
      </c>
      <c r="TU5" s="54">
        <f t="shared" ref="TU5:TV5" si="552">SUM(TU29:TU31)</f>
        <v>37646</v>
      </c>
      <c r="TV5" s="54">
        <f t="shared" si="552"/>
        <v>31146</v>
      </c>
      <c r="TW5" s="54">
        <f t="shared" ref="TW5:TX5" si="553">SUM(TW29:TW31)</f>
        <v>39870</v>
      </c>
      <c r="TX5" s="54">
        <f t="shared" si="553"/>
        <v>30042</v>
      </c>
      <c r="TY5" s="54">
        <f t="shared" ref="TY5:TZ5" si="554">SUM(TY29:TY31)</f>
        <v>35144</v>
      </c>
      <c r="TZ5" s="54">
        <f t="shared" si="554"/>
        <v>42796</v>
      </c>
      <c r="UA5" s="54">
        <f t="shared" ref="UA5:UB5" si="555">SUM(UA29:UA31)</f>
        <v>45567</v>
      </c>
      <c r="UB5" s="54">
        <f t="shared" si="555"/>
        <v>45694</v>
      </c>
      <c r="UC5" s="54">
        <f t="shared" ref="UC5:UD5" si="556">SUM(UC29:UC31)</f>
        <v>38013</v>
      </c>
      <c r="UD5" s="54">
        <f t="shared" si="556"/>
        <v>45806</v>
      </c>
      <c r="UE5" s="54">
        <f t="shared" ref="UE5:UG5" si="557">SUM(UE29:UE31)</f>
        <v>22216</v>
      </c>
      <c r="UF5" s="54">
        <f t="shared" si="557"/>
        <v>29568</v>
      </c>
      <c r="UG5" s="54">
        <f t="shared" si="557"/>
        <v>42438</v>
      </c>
      <c r="UH5" s="54">
        <f t="shared" ref="UH5:UI5" si="558">SUM(UH29:UH31)</f>
        <v>42340</v>
      </c>
      <c r="UI5" s="54">
        <f t="shared" si="558"/>
        <v>42265</v>
      </c>
      <c r="UJ5" s="54">
        <f t="shared" ref="UJ5:UK5" si="559">SUM(UJ29:UJ31)</f>
        <v>41986</v>
      </c>
      <c r="UK5" s="54">
        <f t="shared" si="559"/>
        <v>35875</v>
      </c>
      <c r="UL5" s="54">
        <f t="shared" ref="UL5:UM5" si="560">SUM(UL29:UL31)</f>
        <v>20380</v>
      </c>
      <c r="UM5" s="54">
        <f t="shared" si="560"/>
        <v>33398</v>
      </c>
      <c r="UN5" s="54">
        <f t="shared" ref="UN5:UO5" si="561">SUM(UN29:UN31)</f>
        <v>40795</v>
      </c>
      <c r="UO5" s="54">
        <f t="shared" si="561"/>
        <v>32517</v>
      </c>
      <c r="UP5" s="54">
        <f t="shared" ref="UP5:UQ5" si="562">SUM(UP29:UP31)</f>
        <v>38663</v>
      </c>
      <c r="UQ5" s="54">
        <f t="shared" si="562"/>
        <v>40628</v>
      </c>
      <c r="UR5" s="54">
        <f t="shared" ref="UR5:US5" si="563">SUM(UR29:UR31)</f>
        <v>40147</v>
      </c>
      <c r="US5" s="54">
        <f t="shared" si="563"/>
        <v>17578</v>
      </c>
      <c r="UT5" s="54">
        <f t="shared" ref="UT5:UU5" si="564">SUM(UT29:UT31)</f>
        <v>28146</v>
      </c>
      <c r="UU5" s="54">
        <f t="shared" si="564"/>
        <v>36111</v>
      </c>
      <c r="UV5" s="54">
        <f t="shared" ref="UV5:UW5" si="565">SUM(UV29:UV31)</f>
        <v>34882</v>
      </c>
      <c r="UW5" s="54">
        <f t="shared" si="565"/>
        <v>33391</v>
      </c>
      <c r="UX5" s="54">
        <f t="shared" ref="UX5:UY5" si="566">SUM(UX29:UX31)</f>
        <v>33044</v>
      </c>
      <c r="UY5" s="54">
        <f t="shared" si="566"/>
        <v>44393</v>
      </c>
      <c r="UZ5" s="54">
        <f t="shared" ref="UZ5:VA5" si="567">SUM(UZ29:UZ31)</f>
        <v>36364</v>
      </c>
      <c r="VA5" s="54">
        <f t="shared" si="567"/>
        <v>34725</v>
      </c>
      <c r="VB5" s="54">
        <f t="shared" ref="VB5:VC5" si="568">SUM(VB29:VB31)</f>
        <v>34947</v>
      </c>
      <c r="VC5" s="54">
        <f t="shared" si="568"/>
        <v>43963</v>
      </c>
      <c r="VD5" s="54">
        <f t="shared" ref="VD5" si="569">SUM(VD29:VD31)</f>
        <v>30230</v>
      </c>
    </row>
    <row r="6" spans="1:576" x14ac:dyDescent="0.2">
      <c r="A6" s="53" t="s">
        <v>80</v>
      </c>
      <c r="B6" s="54">
        <f>SUM(B35:B37)</f>
        <v>102678</v>
      </c>
      <c r="C6" s="54">
        <f t="shared" ref="C6:J6" si="570">SUM(C35:C37)</f>
        <v>104613</v>
      </c>
      <c r="D6" s="54">
        <f t="shared" si="570"/>
        <v>100575</v>
      </c>
      <c r="E6" s="54">
        <f t="shared" si="570"/>
        <v>100852</v>
      </c>
      <c r="F6" s="54">
        <f t="shared" si="570"/>
        <v>100784</v>
      </c>
      <c r="G6" s="54">
        <f t="shared" si="570"/>
        <v>98456</v>
      </c>
      <c r="H6" s="54">
        <f t="shared" si="570"/>
        <v>98722</v>
      </c>
      <c r="I6" s="54">
        <f t="shared" si="570"/>
        <v>96142</v>
      </c>
      <c r="J6" s="54">
        <f t="shared" si="570"/>
        <v>98749</v>
      </c>
      <c r="K6" s="54">
        <f t="shared" ref="K6:BV6" si="571">SUM(K35:K37)</f>
        <v>101348</v>
      </c>
      <c r="L6" s="54">
        <f t="shared" si="571"/>
        <v>93156</v>
      </c>
      <c r="M6" s="54">
        <f t="shared" si="571"/>
        <v>99755</v>
      </c>
      <c r="N6" s="55">
        <f t="shared" si="571"/>
        <v>99229</v>
      </c>
      <c r="O6" s="55">
        <f t="shared" si="571"/>
        <v>98052</v>
      </c>
      <c r="P6" s="55">
        <f t="shared" si="571"/>
        <v>98970</v>
      </c>
      <c r="Q6" s="55">
        <f t="shared" si="571"/>
        <v>103727</v>
      </c>
      <c r="R6" s="55">
        <f t="shared" si="571"/>
        <v>106000</v>
      </c>
      <c r="S6" s="55">
        <f t="shared" si="571"/>
        <v>103356</v>
      </c>
      <c r="T6" s="55">
        <f t="shared" si="571"/>
        <v>105954</v>
      </c>
      <c r="U6" s="55">
        <f t="shared" si="571"/>
        <v>105424</v>
      </c>
      <c r="V6" s="54">
        <f t="shared" si="571"/>
        <v>100735</v>
      </c>
      <c r="W6" s="54">
        <f t="shared" si="571"/>
        <v>101432</v>
      </c>
      <c r="X6" s="54">
        <f t="shared" si="571"/>
        <v>104623</v>
      </c>
      <c r="Y6" s="54">
        <f t="shared" si="571"/>
        <v>103697</v>
      </c>
      <c r="Z6" s="54">
        <f t="shared" si="571"/>
        <v>101563</v>
      </c>
      <c r="AA6" s="54">
        <f t="shared" si="571"/>
        <v>103158</v>
      </c>
      <c r="AB6" s="54">
        <f t="shared" si="571"/>
        <v>103498</v>
      </c>
      <c r="AC6" s="54">
        <f t="shared" si="571"/>
        <v>98451</v>
      </c>
      <c r="AD6" s="54">
        <f t="shared" si="571"/>
        <v>95555</v>
      </c>
      <c r="AE6" s="54">
        <f t="shared" si="571"/>
        <v>95849</v>
      </c>
      <c r="AF6" s="54">
        <f t="shared" si="571"/>
        <v>97556</v>
      </c>
      <c r="AG6" s="54">
        <f t="shared" si="571"/>
        <v>90402</v>
      </c>
      <c r="AH6" s="54">
        <f t="shared" si="571"/>
        <v>89533</v>
      </c>
      <c r="AI6" s="54">
        <f t="shared" si="571"/>
        <v>88154</v>
      </c>
      <c r="AJ6" s="54">
        <f t="shared" si="571"/>
        <v>85779</v>
      </c>
      <c r="AK6" s="54">
        <f t="shared" si="571"/>
        <v>88266</v>
      </c>
      <c r="AL6" s="54">
        <f t="shared" si="571"/>
        <v>93860</v>
      </c>
      <c r="AM6" s="54">
        <f t="shared" si="571"/>
        <v>99445</v>
      </c>
      <c r="AN6" s="54">
        <f t="shared" si="571"/>
        <v>94944</v>
      </c>
      <c r="AO6" s="54">
        <f t="shared" si="571"/>
        <v>86492</v>
      </c>
      <c r="AP6" s="54">
        <f t="shared" si="571"/>
        <v>97941</v>
      </c>
      <c r="AQ6" s="54">
        <f t="shared" si="571"/>
        <v>94487</v>
      </c>
      <c r="AR6" s="54">
        <f t="shared" si="571"/>
        <v>89461</v>
      </c>
      <c r="AS6" s="54">
        <f t="shared" si="571"/>
        <v>92154</v>
      </c>
      <c r="AT6" s="54">
        <f t="shared" si="571"/>
        <v>96702</v>
      </c>
      <c r="AU6" s="54">
        <f t="shared" si="571"/>
        <v>95041</v>
      </c>
      <c r="AV6" s="54">
        <f t="shared" si="571"/>
        <v>96352</v>
      </c>
      <c r="AW6" s="54">
        <f t="shared" si="571"/>
        <v>93711</v>
      </c>
      <c r="AX6" s="54">
        <f t="shared" si="571"/>
        <v>88058</v>
      </c>
      <c r="AY6" s="54">
        <f t="shared" si="571"/>
        <v>86030</v>
      </c>
      <c r="AZ6" s="54">
        <f t="shared" si="571"/>
        <v>92368</v>
      </c>
      <c r="BA6" s="54">
        <f t="shared" si="571"/>
        <v>98861</v>
      </c>
      <c r="BB6" s="54">
        <f t="shared" si="571"/>
        <v>95213</v>
      </c>
      <c r="BC6" s="54">
        <f t="shared" si="571"/>
        <v>96841</v>
      </c>
      <c r="BD6" s="54">
        <f t="shared" si="571"/>
        <v>95687</v>
      </c>
      <c r="BE6" s="54">
        <f t="shared" si="571"/>
        <v>88983</v>
      </c>
      <c r="BF6" s="54">
        <f t="shared" si="571"/>
        <v>85844</v>
      </c>
      <c r="BG6" s="54">
        <f t="shared" si="571"/>
        <v>90463</v>
      </c>
      <c r="BH6" s="54">
        <f t="shared" si="571"/>
        <v>94397</v>
      </c>
      <c r="BI6" s="54">
        <f t="shared" si="571"/>
        <v>90073</v>
      </c>
      <c r="BJ6" s="54">
        <f t="shared" si="571"/>
        <v>88314</v>
      </c>
      <c r="BK6" s="55">
        <f t="shared" si="571"/>
        <v>82275</v>
      </c>
      <c r="BL6" s="55">
        <f t="shared" si="571"/>
        <v>76778</v>
      </c>
      <c r="BM6" s="55">
        <f t="shared" si="571"/>
        <v>74485</v>
      </c>
      <c r="BN6" s="55">
        <f t="shared" si="571"/>
        <v>79238</v>
      </c>
      <c r="BO6" s="55">
        <f t="shared" si="571"/>
        <v>83220</v>
      </c>
      <c r="BP6" s="55">
        <f t="shared" si="571"/>
        <v>79128</v>
      </c>
      <c r="BQ6" s="55">
        <f t="shared" si="571"/>
        <v>77680</v>
      </c>
      <c r="BR6" s="55">
        <f t="shared" si="571"/>
        <v>73816</v>
      </c>
      <c r="BS6" s="54">
        <f t="shared" si="571"/>
        <v>66838</v>
      </c>
      <c r="BT6" s="54">
        <f t="shared" si="571"/>
        <v>65208</v>
      </c>
      <c r="BU6" s="54">
        <f t="shared" si="571"/>
        <v>68307</v>
      </c>
      <c r="BV6" s="54">
        <f t="shared" si="571"/>
        <v>72285</v>
      </c>
      <c r="BW6" s="54">
        <f t="shared" ref="BW6:EH6" si="572">SUM(BW35:BW37)</f>
        <v>67895</v>
      </c>
      <c r="BX6" s="54">
        <f t="shared" si="572"/>
        <v>68767</v>
      </c>
      <c r="BY6" s="54">
        <f t="shared" si="572"/>
        <v>65679</v>
      </c>
      <c r="BZ6" s="54">
        <f t="shared" si="572"/>
        <v>60282</v>
      </c>
      <c r="CA6" s="54">
        <f t="shared" si="572"/>
        <v>57499</v>
      </c>
      <c r="CB6" s="54">
        <f t="shared" si="572"/>
        <v>56319</v>
      </c>
      <c r="CC6" s="54">
        <f t="shared" si="572"/>
        <v>54097</v>
      </c>
      <c r="CD6" s="54">
        <f t="shared" si="572"/>
        <v>48410</v>
      </c>
      <c r="CE6" s="54">
        <f t="shared" si="572"/>
        <v>46405</v>
      </c>
      <c r="CF6" s="54">
        <f t="shared" si="572"/>
        <v>38733</v>
      </c>
      <c r="CG6" s="54">
        <f t="shared" si="572"/>
        <v>33463</v>
      </c>
      <c r="CH6" s="54">
        <f t="shared" si="572"/>
        <v>33485</v>
      </c>
      <c r="CI6" s="54">
        <f t="shared" si="572"/>
        <v>17862</v>
      </c>
      <c r="CJ6" s="54">
        <f t="shared" si="572"/>
        <v>12205</v>
      </c>
      <c r="CK6" s="54">
        <f t="shared" si="572"/>
        <v>11266</v>
      </c>
      <c r="CL6" s="54">
        <f t="shared" si="572"/>
        <v>10332</v>
      </c>
      <c r="CM6" s="54">
        <f t="shared" si="572"/>
        <v>11067</v>
      </c>
      <c r="CN6" s="54">
        <f t="shared" si="572"/>
        <v>14245</v>
      </c>
      <c r="CO6" s="54">
        <f t="shared" si="572"/>
        <v>3483</v>
      </c>
      <c r="CP6" s="54">
        <f t="shared" si="572"/>
        <v>3540</v>
      </c>
      <c r="CQ6" s="54">
        <f t="shared" si="572"/>
        <v>4067</v>
      </c>
      <c r="CR6" s="54">
        <f t="shared" si="572"/>
        <v>3420</v>
      </c>
      <c r="CS6" s="54">
        <f t="shared" si="572"/>
        <v>3400</v>
      </c>
      <c r="CT6" s="54">
        <f t="shared" si="572"/>
        <v>3774</v>
      </c>
      <c r="CU6" s="54">
        <f t="shared" si="572"/>
        <v>1955</v>
      </c>
      <c r="CV6" s="54">
        <f t="shared" si="572"/>
        <v>2079</v>
      </c>
      <c r="CW6" s="54">
        <f t="shared" si="572"/>
        <v>1925</v>
      </c>
      <c r="CX6" s="54">
        <f t="shared" si="572"/>
        <v>1939</v>
      </c>
      <c r="CY6" s="54">
        <f t="shared" si="572"/>
        <v>1506</v>
      </c>
      <c r="CZ6" s="54">
        <f t="shared" si="572"/>
        <v>1459</v>
      </c>
      <c r="DA6" s="54">
        <f t="shared" si="572"/>
        <v>1173</v>
      </c>
      <c r="DB6" s="54">
        <f t="shared" si="572"/>
        <v>1147</v>
      </c>
      <c r="DC6" s="54">
        <f t="shared" si="572"/>
        <v>1410</v>
      </c>
      <c r="DD6" s="54">
        <f t="shared" si="572"/>
        <v>1147</v>
      </c>
      <c r="DE6" s="54">
        <f t="shared" si="572"/>
        <v>1723</v>
      </c>
      <c r="DF6" s="54">
        <f t="shared" si="572"/>
        <v>993</v>
      </c>
      <c r="DG6" s="54">
        <f t="shared" si="572"/>
        <v>1565</v>
      </c>
      <c r="DH6" s="54">
        <f t="shared" si="572"/>
        <v>1185</v>
      </c>
      <c r="DI6" s="54">
        <f t="shared" si="572"/>
        <v>1271</v>
      </c>
      <c r="DJ6" s="54">
        <f t="shared" si="572"/>
        <v>1200</v>
      </c>
      <c r="DK6" s="54">
        <f t="shared" si="572"/>
        <v>1061</v>
      </c>
      <c r="DL6" s="54">
        <f t="shared" si="572"/>
        <v>2257</v>
      </c>
      <c r="DM6" s="54">
        <f t="shared" si="572"/>
        <v>1268</v>
      </c>
      <c r="DN6" s="54">
        <f t="shared" si="572"/>
        <v>1744</v>
      </c>
      <c r="DO6" s="54">
        <f t="shared" si="572"/>
        <v>1488</v>
      </c>
      <c r="DP6" s="54">
        <f t="shared" si="572"/>
        <v>1493</v>
      </c>
      <c r="DQ6" s="54">
        <f t="shared" si="572"/>
        <v>1288</v>
      </c>
      <c r="DR6" s="54">
        <f t="shared" si="572"/>
        <v>1479</v>
      </c>
      <c r="DS6" s="54">
        <f t="shared" si="572"/>
        <v>7717</v>
      </c>
      <c r="DT6" s="54">
        <f t="shared" si="572"/>
        <v>6581</v>
      </c>
      <c r="DU6" s="54">
        <f t="shared" si="572"/>
        <v>5875</v>
      </c>
      <c r="DV6" s="54">
        <f t="shared" si="572"/>
        <v>5716</v>
      </c>
      <c r="DW6" s="54">
        <f t="shared" si="572"/>
        <v>5585</v>
      </c>
      <c r="DX6" s="54">
        <f t="shared" si="572"/>
        <v>5959</v>
      </c>
      <c r="DY6" s="54">
        <f t="shared" si="572"/>
        <v>5413</v>
      </c>
      <c r="DZ6" s="54">
        <f t="shared" si="572"/>
        <v>6492</v>
      </c>
      <c r="EA6" s="54">
        <f t="shared" si="572"/>
        <v>6027</v>
      </c>
      <c r="EB6" s="54">
        <f t="shared" si="572"/>
        <v>6074</v>
      </c>
      <c r="EC6" s="54">
        <f t="shared" si="572"/>
        <v>6203</v>
      </c>
      <c r="ED6" s="54">
        <f t="shared" si="572"/>
        <v>5979</v>
      </c>
      <c r="EE6" s="54">
        <f t="shared" si="572"/>
        <v>5972</v>
      </c>
      <c r="EF6" s="54">
        <f t="shared" si="572"/>
        <v>5820</v>
      </c>
      <c r="EG6" s="54">
        <f t="shared" si="572"/>
        <v>7202</v>
      </c>
      <c r="EH6" s="54">
        <f t="shared" si="572"/>
        <v>6989</v>
      </c>
      <c r="EI6" s="54">
        <f t="shared" ref="EI6:EW6" si="573">SUM(EI35:EI37)</f>
        <v>6874</v>
      </c>
      <c r="EJ6" s="54">
        <f t="shared" si="573"/>
        <v>6967</v>
      </c>
      <c r="EK6" s="54">
        <f t="shared" si="573"/>
        <v>6667</v>
      </c>
      <c r="EL6" s="54">
        <f t="shared" si="573"/>
        <v>6802</v>
      </c>
      <c r="EM6" s="54">
        <f t="shared" si="573"/>
        <v>6859</v>
      </c>
      <c r="EN6" s="54">
        <f t="shared" si="573"/>
        <v>8017</v>
      </c>
      <c r="EO6" s="54">
        <f t="shared" si="573"/>
        <v>7419</v>
      </c>
      <c r="EP6" s="54">
        <f t="shared" si="573"/>
        <v>7343</v>
      </c>
      <c r="EQ6" s="54">
        <f t="shared" si="573"/>
        <v>7476</v>
      </c>
      <c r="ER6" s="54">
        <f t="shared" si="573"/>
        <v>7409</v>
      </c>
      <c r="ES6" s="54">
        <f t="shared" si="573"/>
        <v>7209</v>
      </c>
      <c r="ET6" s="54">
        <f t="shared" si="573"/>
        <v>7394</v>
      </c>
      <c r="EU6" s="54">
        <f t="shared" si="573"/>
        <v>8715</v>
      </c>
      <c r="EV6" s="54">
        <f t="shared" si="573"/>
        <v>8349</v>
      </c>
      <c r="EW6" s="54">
        <f t="shared" si="573"/>
        <v>8021</v>
      </c>
      <c r="EX6" s="54">
        <f t="shared" ref="EX6:HH6" si="574">SUM(EX35:EX37)</f>
        <v>15478</v>
      </c>
      <c r="EY6" s="54">
        <f t="shared" si="574"/>
        <v>14105</v>
      </c>
      <c r="EZ6" s="54">
        <f t="shared" si="574"/>
        <v>15789</v>
      </c>
      <c r="FA6" s="54">
        <f t="shared" si="574"/>
        <v>13822</v>
      </c>
      <c r="FB6" s="54">
        <f t="shared" si="574"/>
        <v>16342</v>
      </c>
      <c r="FC6" s="54">
        <f t="shared" si="574"/>
        <v>14951</v>
      </c>
      <c r="FD6" s="54">
        <f t="shared" si="574"/>
        <v>16578</v>
      </c>
      <c r="FE6" s="54">
        <f t="shared" si="574"/>
        <v>16037</v>
      </c>
      <c r="FF6" s="54">
        <f t="shared" si="574"/>
        <v>15059</v>
      </c>
      <c r="FG6" s="54">
        <f t="shared" si="574"/>
        <v>15834</v>
      </c>
      <c r="FH6" s="54">
        <f t="shared" si="574"/>
        <v>15658</v>
      </c>
      <c r="FI6" s="54">
        <f t="shared" si="574"/>
        <v>17477</v>
      </c>
      <c r="FJ6" s="54">
        <f t="shared" si="574"/>
        <v>16063</v>
      </c>
      <c r="FK6" s="54">
        <f t="shared" si="574"/>
        <v>17069</v>
      </c>
      <c r="FL6" s="54">
        <f t="shared" si="574"/>
        <v>18242</v>
      </c>
      <c r="FM6" s="54">
        <f t="shared" si="574"/>
        <v>17636</v>
      </c>
      <c r="FN6" s="54">
        <f t="shared" si="574"/>
        <v>18213</v>
      </c>
      <c r="FO6" s="54">
        <f t="shared" si="574"/>
        <v>18388</v>
      </c>
      <c r="FP6" s="54">
        <f t="shared" si="574"/>
        <v>26191</v>
      </c>
      <c r="FQ6" s="54">
        <f t="shared" si="574"/>
        <v>23895</v>
      </c>
      <c r="FR6" s="54">
        <f t="shared" si="574"/>
        <v>26164</v>
      </c>
      <c r="FS6" s="54">
        <f t="shared" si="574"/>
        <v>24722</v>
      </c>
      <c r="FT6" s="54">
        <f t="shared" si="574"/>
        <v>23444</v>
      </c>
      <c r="FU6" s="54">
        <f t="shared" si="574"/>
        <v>25411</v>
      </c>
      <c r="FV6" s="54">
        <f t="shared" si="574"/>
        <v>27051</v>
      </c>
      <c r="FW6" s="54">
        <f t="shared" si="574"/>
        <v>31080</v>
      </c>
      <c r="FX6" s="54">
        <f t="shared" si="574"/>
        <v>28583</v>
      </c>
      <c r="FY6" s="54">
        <f t="shared" si="574"/>
        <v>31393</v>
      </c>
      <c r="FZ6" s="54">
        <f t="shared" si="574"/>
        <v>30224</v>
      </c>
      <c r="GA6" s="54">
        <f t="shared" si="574"/>
        <v>27982</v>
      </c>
      <c r="GB6" s="54">
        <f t="shared" si="574"/>
        <v>32967</v>
      </c>
      <c r="GC6" s="54">
        <f t="shared" si="574"/>
        <v>35380</v>
      </c>
      <c r="GD6" s="54">
        <f t="shared" si="574"/>
        <v>47598</v>
      </c>
      <c r="GE6" s="54">
        <f t="shared" si="574"/>
        <v>46879</v>
      </c>
      <c r="GF6" s="54">
        <f t="shared" si="574"/>
        <v>36045</v>
      </c>
      <c r="GG6" s="54">
        <f t="shared" si="574"/>
        <v>40899</v>
      </c>
      <c r="GH6" s="54">
        <f t="shared" si="574"/>
        <v>45702</v>
      </c>
      <c r="GI6" s="54">
        <f t="shared" si="574"/>
        <v>38454</v>
      </c>
      <c r="GJ6" s="54">
        <f t="shared" si="574"/>
        <v>34888</v>
      </c>
      <c r="GK6" s="54">
        <f t="shared" si="574"/>
        <v>38037</v>
      </c>
      <c r="GL6" s="54">
        <f t="shared" si="574"/>
        <v>35866</v>
      </c>
      <c r="GM6" s="54">
        <f t="shared" si="574"/>
        <v>40038</v>
      </c>
      <c r="GN6" s="54">
        <f t="shared" si="574"/>
        <v>35545</v>
      </c>
      <c r="GO6" s="54">
        <f t="shared" si="574"/>
        <v>32184</v>
      </c>
      <c r="GP6" s="54">
        <f t="shared" si="574"/>
        <v>34117</v>
      </c>
      <c r="GQ6" s="54">
        <f t="shared" si="574"/>
        <v>35147</v>
      </c>
      <c r="GR6" s="54">
        <f t="shared" si="574"/>
        <v>41435</v>
      </c>
      <c r="GS6" s="54">
        <f t="shared" si="574"/>
        <v>36137</v>
      </c>
      <c r="GT6" s="54">
        <f t="shared" si="574"/>
        <v>41684</v>
      </c>
      <c r="GU6" s="54">
        <f t="shared" si="574"/>
        <v>39248</v>
      </c>
      <c r="GV6" s="54">
        <f t="shared" si="574"/>
        <v>35889</v>
      </c>
      <c r="GW6" s="54">
        <f t="shared" si="574"/>
        <v>39296</v>
      </c>
      <c r="GX6" s="54">
        <f t="shared" si="574"/>
        <v>44161</v>
      </c>
      <c r="GY6" s="54">
        <f t="shared" si="574"/>
        <v>59334</v>
      </c>
      <c r="GZ6" s="54">
        <f t="shared" si="574"/>
        <v>57611</v>
      </c>
      <c r="HA6" s="54">
        <f t="shared" si="574"/>
        <v>49792</v>
      </c>
      <c r="HB6" s="54">
        <f t="shared" si="574"/>
        <v>48915</v>
      </c>
      <c r="HC6" s="54">
        <f t="shared" si="574"/>
        <v>57835</v>
      </c>
      <c r="HD6" s="54">
        <f t="shared" si="574"/>
        <v>52618</v>
      </c>
      <c r="HE6" s="54">
        <f t="shared" si="574"/>
        <v>50191</v>
      </c>
      <c r="HF6" s="54">
        <f t="shared" si="574"/>
        <v>54667</v>
      </c>
      <c r="HG6" s="54">
        <f t="shared" si="574"/>
        <v>56180</v>
      </c>
      <c r="HH6" s="54">
        <f t="shared" si="574"/>
        <v>61060</v>
      </c>
      <c r="HI6" s="54">
        <f t="shared" ref="HI6:IG6" si="575">SUM(HI35:HI37)</f>
        <v>52019</v>
      </c>
      <c r="HJ6" s="54">
        <f t="shared" si="575"/>
        <v>44716</v>
      </c>
      <c r="HK6" s="54">
        <f t="shared" si="575"/>
        <v>45497</v>
      </c>
      <c r="HL6" s="54">
        <f t="shared" si="575"/>
        <v>49441</v>
      </c>
      <c r="HM6" s="54">
        <f t="shared" si="575"/>
        <v>63517</v>
      </c>
      <c r="HN6" s="54">
        <f t="shared" si="575"/>
        <v>58928</v>
      </c>
      <c r="HO6" s="54">
        <f t="shared" si="575"/>
        <v>63884</v>
      </c>
      <c r="HP6" s="54">
        <f t="shared" si="575"/>
        <v>51347</v>
      </c>
      <c r="HQ6" s="54">
        <f t="shared" si="575"/>
        <v>45421</v>
      </c>
      <c r="HR6" s="54">
        <f t="shared" si="575"/>
        <v>49616</v>
      </c>
      <c r="HS6" s="54">
        <f t="shared" si="575"/>
        <v>46568</v>
      </c>
      <c r="HT6" s="54">
        <f t="shared" si="575"/>
        <v>53698</v>
      </c>
      <c r="HU6" s="54">
        <f t="shared" si="575"/>
        <v>51629</v>
      </c>
      <c r="HV6" s="54">
        <f t="shared" si="575"/>
        <v>59165</v>
      </c>
      <c r="HW6" s="54">
        <f t="shared" si="575"/>
        <v>53767</v>
      </c>
      <c r="HX6" s="54">
        <f t="shared" si="575"/>
        <v>45765</v>
      </c>
      <c r="HY6" s="54">
        <f t="shared" si="575"/>
        <v>46078</v>
      </c>
      <c r="HZ6" s="54">
        <f t="shared" si="575"/>
        <v>50922</v>
      </c>
      <c r="IA6" s="54">
        <f t="shared" si="575"/>
        <v>64311</v>
      </c>
      <c r="IB6" s="54">
        <f t="shared" si="575"/>
        <v>56051</v>
      </c>
      <c r="IC6" s="54">
        <f t="shared" si="575"/>
        <v>64317</v>
      </c>
      <c r="ID6" s="54">
        <f t="shared" si="575"/>
        <v>54763</v>
      </c>
      <c r="IE6" s="54">
        <f t="shared" si="575"/>
        <v>45957</v>
      </c>
      <c r="IF6" s="54">
        <f t="shared" si="575"/>
        <v>46007</v>
      </c>
      <c r="IG6" s="54">
        <f t="shared" si="575"/>
        <v>50239</v>
      </c>
      <c r="IH6" s="54">
        <f t="shared" ref="IH6:IK6" si="576">SUM(IH35:IH37)</f>
        <v>63930</v>
      </c>
      <c r="II6" s="54">
        <f t="shared" si="576"/>
        <v>54154</v>
      </c>
      <c r="IJ6" s="54">
        <f t="shared" si="576"/>
        <v>63422</v>
      </c>
      <c r="IK6" s="54">
        <f t="shared" si="576"/>
        <v>51794</v>
      </c>
      <c r="IL6" s="54">
        <f t="shared" ref="IL6:JO6" si="577">SUM(IL35:IL37)</f>
        <v>44847</v>
      </c>
      <c r="IM6" s="54">
        <f t="shared" si="577"/>
        <v>49446</v>
      </c>
      <c r="IN6" s="54">
        <f t="shared" si="577"/>
        <v>68675</v>
      </c>
      <c r="IO6" s="54">
        <f t="shared" si="577"/>
        <v>76411</v>
      </c>
      <c r="IP6" s="54">
        <f t="shared" si="577"/>
        <v>59067</v>
      </c>
      <c r="IQ6" s="54">
        <f t="shared" si="577"/>
        <v>65740</v>
      </c>
      <c r="IR6" s="54">
        <f t="shared" si="577"/>
        <v>79440</v>
      </c>
      <c r="IS6" s="54">
        <f t="shared" si="577"/>
        <v>62006</v>
      </c>
      <c r="IT6" s="54">
        <f t="shared" si="577"/>
        <v>55110</v>
      </c>
      <c r="IU6" s="54">
        <f t="shared" si="577"/>
        <v>57861</v>
      </c>
      <c r="IV6" s="54">
        <f t="shared" si="577"/>
        <v>65990</v>
      </c>
      <c r="IW6" s="54">
        <f t="shared" si="577"/>
        <v>61777</v>
      </c>
      <c r="IX6" s="54">
        <f t="shared" si="577"/>
        <v>72103</v>
      </c>
      <c r="IY6" s="54">
        <f t="shared" si="577"/>
        <v>61912</v>
      </c>
      <c r="IZ6" s="54">
        <f t="shared" si="577"/>
        <v>54416</v>
      </c>
      <c r="JA6" s="54">
        <f t="shared" si="577"/>
        <v>53639</v>
      </c>
      <c r="JB6" s="54">
        <f t="shared" si="577"/>
        <v>57303</v>
      </c>
      <c r="JC6" s="54">
        <f t="shared" si="577"/>
        <v>70410</v>
      </c>
      <c r="JD6" s="54">
        <f t="shared" si="577"/>
        <v>63777</v>
      </c>
      <c r="JE6" s="54">
        <f t="shared" si="577"/>
        <v>72816</v>
      </c>
      <c r="JF6" s="54">
        <f t="shared" si="577"/>
        <v>62200</v>
      </c>
      <c r="JG6" s="54">
        <f t="shared" si="577"/>
        <v>52338</v>
      </c>
      <c r="JH6" s="54">
        <f t="shared" si="577"/>
        <v>52752</v>
      </c>
      <c r="JI6" s="54">
        <f t="shared" si="577"/>
        <v>58541</v>
      </c>
      <c r="JJ6" s="54">
        <f t="shared" si="577"/>
        <v>75277</v>
      </c>
      <c r="JK6" s="54">
        <f t="shared" si="577"/>
        <v>67572</v>
      </c>
      <c r="JL6" s="54">
        <f t="shared" si="577"/>
        <v>75600</v>
      </c>
      <c r="JM6" s="54">
        <f t="shared" si="577"/>
        <v>64162</v>
      </c>
      <c r="JN6" s="54">
        <f t="shared" si="577"/>
        <v>52047</v>
      </c>
      <c r="JO6" s="54">
        <f t="shared" si="577"/>
        <v>52948</v>
      </c>
      <c r="JP6" s="54">
        <f t="shared" ref="JP6:JQ6" si="578">SUM(JP35:JP37)</f>
        <v>56007</v>
      </c>
      <c r="JQ6" s="54">
        <f t="shared" si="578"/>
        <v>66771</v>
      </c>
      <c r="JR6" s="54">
        <f t="shared" ref="JR6:JS6" si="579">SUM(JR35:JR37)</f>
        <v>63188</v>
      </c>
      <c r="JS6" s="54">
        <f t="shared" si="579"/>
        <v>74043</v>
      </c>
      <c r="JT6" s="54">
        <f t="shared" ref="JT6:JU6" si="580">SUM(JT35:JT37)</f>
        <v>61932</v>
      </c>
      <c r="JU6" s="54">
        <f t="shared" si="580"/>
        <v>51665</v>
      </c>
      <c r="JV6" s="54">
        <f t="shared" ref="JV6:JX6" si="581">SUM(JV35:JV37)</f>
        <v>53764</v>
      </c>
      <c r="JW6" s="54">
        <f t="shared" si="581"/>
        <v>64390</v>
      </c>
      <c r="JX6" s="54">
        <f t="shared" si="581"/>
        <v>75245</v>
      </c>
      <c r="JY6" s="54">
        <f t="shared" ref="JY6:JZ6" si="582">SUM(JY35:JY37)</f>
        <v>72784</v>
      </c>
      <c r="JZ6" s="54">
        <f t="shared" si="582"/>
        <v>71320</v>
      </c>
      <c r="KA6" s="54">
        <f t="shared" ref="KA6:KB6" si="583">SUM(KA35:KA37)</f>
        <v>61992</v>
      </c>
      <c r="KB6" s="54">
        <f t="shared" si="583"/>
        <v>70486</v>
      </c>
      <c r="KC6" s="54">
        <f t="shared" ref="KC6:KD6" si="584">SUM(KC35:KC37)</f>
        <v>64712</v>
      </c>
      <c r="KD6" s="54">
        <f t="shared" si="584"/>
        <v>67652</v>
      </c>
      <c r="KE6" s="54">
        <f t="shared" ref="KE6:KF6" si="585">SUM(KE35:KE37)</f>
        <v>76284</v>
      </c>
      <c r="KF6" s="54">
        <f t="shared" si="585"/>
        <v>76509</v>
      </c>
      <c r="KG6" s="54">
        <f t="shared" ref="KG6:KH6" si="586">SUM(KG35:KG37)</f>
        <v>82870</v>
      </c>
      <c r="KH6" s="54">
        <f t="shared" si="586"/>
        <v>73285</v>
      </c>
      <c r="KI6" s="54">
        <f t="shared" ref="KI6:KJ6" si="587">SUM(KI35:KI37)</f>
        <v>63019</v>
      </c>
      <c r="KJ6" s="54">
        <f t="shared" si="587"/>
        <v>69143</v>
      </c>
      <c r="KK6" s="54">
        <f t="shared" ref="KK6:KL6" si="588">SUM(KK35:KK37)</f>
        <v>76702</v>
      </c>
      <c r="KL6" s="54">
        <f t="shared" si="588"/>
        <v>78425</v>
      </c>
      <c r="KM6" s="54">
        <f t="shared" ref="KM6:KN6" si="589">SUM(KM35:KM37)</f>
        <v>69594</v>
      </c>
      <c r="KN6" s="54">
        <f t="shared" si="589"/>
        <v>88140</v>
      </c>
      <c r="KO6" s="54">
        <f t="shared" ref="KO6:KP6" si="590">SUM(KO35:KO37)</f>
        <v>76214</v>
      </c>
      <c r="KP6" s="54">
        <f t="shared" si="590"/>
        <v>62386</v>
      </c>
      <c r="KQ6" s="54">
        <f t="shared" ref="KQ6:KT6" si="591">SUM(KQ35:KQ37)</f>
        <v>62467</v>
      </c>
      <c r="KR6" s="54">
        <f t="shared" si="591"/>
        <v>63491</v>
      </c>
      <c r="KS6" s="54">
        <f t="shared" si="591"/>
        <v>71765</v>
      </c>
      <c r="KT6" s="54">
        <f t="shared" si="591"/>
        <v>65439</v>
      </c>
      <c r="KU6" s="54">
        <f t="shared" ref="KU6:KV6" si="592">SUM(KU35:KU37)</f>
        <v>73025</v>
      </c>
      <c r="KV6" s="54">
        <f t="shared" si="592"/>
        <v>61748</v>
      </c>
      <c r="KW6" s="54">
        <f t="shared" ref="KW6:KX6" si="593">SUM(KW35:KW37)</f>
        <v>52272</v>
      </c>
      <c r="KX6" s="54">
        <f t="shared" si="593"/>
        <v>55843</v>
      </c>
      <c r="KY6" s="54">
        <f t="shared" ref="KY6:KZ6" si="594">SUM(KY35:KY37)</f>
        <v>62597</v>
      </c>
      <c r="KZ6" s="54">
        <f t="shared" si="594"/>
        <v>77403</v>
      </c>
      <c r="LA6" s="54">
        <f t="shared" ref="LA6:LB6" si="595">SUM(LA35:LA37)</f>
        <v>72903</v>
      </c>
      <c r="LB6" s="54">
        <f t="shared" si="595"/>
        <v>80201</v>
      </c>
      <c r="LC6" s="54">
        <f t="shared" ref="LC6:LD6" si="596">SUM(LC35:LC37)</f>
        <v>75405</v>
      </c>
      <c r="LD6" s="54">
        <f t="shared" si="596"/>
        <v>64084</v>
      </c>
      <c r="LE6" s="54">
        <f t="shared" ref="LE6:LF6" si="597">SUM(LE35:LE37)</f>
        <v>64714</v>
      </c>
      <c r="LF6" s="54">
        <f t="shared" si="597"/>
        <v>74606</v>
      </c>
      <c r="LG6" s="54">
        <f t="shared" ref="LG6:LH6" si="598">SUM(LG35:LG37)</f>
        <v>89564</v>
      </c>
      <c r="LH6" s="54">
        <f t="shared" si="598"/>
        <v>89090</v>
      </c>
      <c r="LI6" s="54">
        <f t="shared" ref="LI6:LJ6" si="599">SUM(LI35:LI37)</f>
        <v>95486</v>
      </c>
      <c r="LJ6" s="54">
        <f t="shared" si="599"/>
        <v>89541</v>
      </c>
      <c r="LK6" s="54">
        <f t="shared" ref="LK6:LL6" si="600">SUM(LK35:LK37)</f>
        <v>83950</v>
      </c>
      <c r="LL6" s="54">
        <f t="shared" si="600"/>
        <v>91946</v>
      </c>
      <c r="LM6" s="54">
        <f t="shared" ref="LM6:LN6" si="601">SUM(LM35:LM37)</f>
        <v>95596</v>
      </c>
      <c r="LN6" s="54">
        <f t="shared" si="601"/>
        <v>88478</v>
      </c>
      <c r="LO6" s="54">
        <f t="shared" ref="LO6:LP6" si="602">SUM(LO35:LO37)</f>
        <v>89573</v>
      </c>
      <c r="LP6" s="54">
        <f t="shared" si="602"/>
        <v>102176</v>
      </c>
      <c r="LQ6" s="54">
        <f t="shared" ref="LQ6:LR6" si="603">SUM(LQ35:LQ37)</f>
        <v>93738</v>
      </c>
      <c r="LR6" s="54">
        <f t="shared" si="603"/>
        <v>89574</v>
      </c>
      <c r="LS6" s="54">
        <f t="shared" ref="LS6:LT6" si="604">SUM(LS35:LS37)</f>
        <v>88809</v>
      </c>
      <c r="LT6" s="54">
        <f t="shared" si="604"/>
        <v>93025</v>
      </c>
      <c r="LU6" s="54">
        <f t="shared" ref="LU6:LV6" si="605">SUM(LU35:LU37)</f>
        <v>101710</v>
      </c>
      <c r="LV6" s="54">
        <f t="shared" si="605"/>
        <v>95361</v>
      </c>
      <c r="LW6" s="54">
        <f t="shared" ref="LW6:LX6" si="606">SUM(LW35:LW37)</f>
        <v>99715</v>
      </c>
      <c r="LX6" s="54">
        <f t="shared" si="606"/>
        <v>89611</v>
      </c>
      <c r="LY6" s="54">
        <f t="shared" ref="LY6:LZ6" si="607">SUM(LY35:LY37)</f>
        <v>72612</v>
      </c>
      <c r="LZ6" s="54">
        <f t="shared" si="607"/>
        <v>66308</v>
      </c>
      <c r="MA6" s="54">
        <f t="shared" ref="MA6:MB6" si="608">SUM(MA35:MA37)</f>
        <v>68958</v>
      </c>
      <c r="MB6" s="54">
        <f t="shared" si="608"/>
        <v>74272</v>
      </c>
      <c r="MC6" s="54">
        <f t="shared" ref="MC6:MD6" si="609">SUM(MC35:MC37)</f>
        <v>69858</v>
      </c>
      <c r="MD6" s="54">
        <f t="shared" si="609"/>
        <v>70474</v>
      </c>
      <c r="ME6" s="54">
        <f t="shared" ref="ME6:MF6" si="610">SUM(ME35:ME37)</f>
        <v>75838</v>
      </c>
      <c r="MF6" s="54">
        <f t="shared" si="610"/>
        <v>68377</v>
      </c>
      <c r="MG6" s="54">
        <f t="shared" ref="MG6:MH6" si="611">SUM(MG35:MG37)</f>
        <v>78582</v>
      </c>
      <c r="MH6" s="54">
        <f t="shared" si="611"/>
        <v>83883</v>
      </c>
      <c r="MI6" s="54">
        <f t="shared" ref="MI6:MJ6" si="612">SUM(MI35:MI37)</f>
        <v>71668</v>
      </c>
      <c r="MJ6" s="54">
        <f t="shared" si="612"/>
        <v>75097</v>
      </c>
      <c r="MK6" s="54">
        <f t="shared" ref="MK6:ML6" si="613">SUM(MK35:MK37)</f>
        <v>90318</v>
      </c>
      <c r="ML6" s="54">
        <f t="shared" si="613"/>
        <v>81027</v>
      </c>
      <c r="MM6" s="54">
        <f t="shared" ref="MM6:MN6" si="614">SUM(MM35:MM37)</f>
        <v>69187</v>
      </c>
      <c r="MN6" s="54">
        <f t="shared" si="614"/>
        <v>70236</v>
      </c>
      <c r="MO6" s="54">
        <f t="shared" ref="MO6:MP6" si="615">SUM(MO35:MO37)</f>
        <v>77691</v>
      </c>
      <c r="MP6" s="54">
        <f t="shared" si="615"/>
        <v>83812</v>
      </c>
      <c r="MQ6" s="54">
        <f t="shared" ref="MQ6:MR6" si="616">SUM(MQ35:MQ37)</f>
        <v>80560</v>
      </c>
      <c r="MR6" s="54">
        <f t="shared" si="616"/>
        <v>87673</v>
      </c>
      <c r="MS6" s="54">
        <f t="shared" ref="MS6:MT6" si="617">SUM(MS35:MS37)</f>
        <v>79968</v>
      </c>
      <c r="MT6" s="54">
        <f t="shared" si="617"/>
        <v>71043</v>
      </c>
      <c r="MU6" s="54">
        <f t="shared" ref="MU6:MV6" si="618">SUM(MU35:MU37)</f>
        <v>73073</v>
      </c>
      <c r="MV6" s="54">
        <f t="shared" si="618"/>
        <v>72362</v>
      </c>
      <c r="MW6" s="54">
        <f t="shared" ref="MW6:MX6" si="619">SUM(MW35:MW37)</f>
        <v>70089</v>
      </c>
      <c r="MX6" s="54">
        <f t="shared" si="619"/>
        <v>70663</v>
      </c>
      <c r="MY6" s="54">
        <f t="shared" ref="MY6:MZ6" si="620">SUM(MY35:MY37)</f>
        <v>72229</v>
      </c>
      <c r="MZ6" s="54">
        <f t="shared" si="620"/>
        <v>65946</v>
      </c>
      <c r="NA6" s="54">
        <f t="shared" ref="NA6:NE6" si="621">SUM(NA35:NA37)</f>
        <v>66373</v>
      </c>
      <c r="NB6" s="54">
        <f t="shared" si="621"/>
        <v>70591</v>
      </c>
      <c r="NC6" s="54">
        <f t="shared" si="621"/>
        <v>59777</v>
      </c>
      <c r="ND6" s="54">
        <f t="shared" si="621"/>
        <v>53527</v>
      </c>
      <c r="NE6" s="54">
        <f t="shared" si="621"/>
        <v>59418</v>
      </c>
      <c r="NF6" s="54">
        <f t="shared" ref="NF6:NG6" si="622">SUM(NF35:NF37)</f>
        <v>68268</v>
      </c>
      <c r="NG6" s="54">
        <f t="shared" si="622"/>
        <v>51210</v>
      </c>
      <c r="NH6" s="54">
        <f t="shared" ref="NH6:NJ6" si="623">SUM(NH35:NH37)</f>
        <v>39363</v>
      </c>
      <c r="NI6" s="54">
        <f t="shared" si="623"/>
        <v>26935</v>
      </c>
      <c r="NJ6" s="54">
        <f t="shared" si="623"/>
        <v>19441</v>
      </c>
      <c r="NK6" s="54">
        <f t="shared" ref="NK6:NL6" si="624">SUM(NK35:NK37)</f>
        <v>18728</v>
      </c>
      <c r="NL6" s="54">
        <f t="shared" si="624"/>
        <v>15876</v>
      </c>
      <c r="NM6" s="54">
        <f t="shared" ref="NM6:NN6" si="625">SUM(NM35:NM37)</f>
        <v>17384</v>
      </c>
      <c r="NN6" s="54">
        <f t="shared" si="625"/>
        <v>13096</v>
      </c>
      <c r="NO6" s="54">
        <f t="shared" ref="NO6:NP6" si="626">SUM(NO35:NO37)</f>
        <v>9469</v>
      </c>
      <c r="NP6" s="54">
        <f t="shared" si="626"/>
        <v>10476</v>
      </c>
      <c r="NQ6" s="54">
        <f t="shared" ref="NQ6:NR6" si="627">SUM(NQ35:NQ37)</f>
        <v>9726</v>
      </c>
      <c r="NR6" s="54">
        <f t="shared" si="627"/>
        <v>13134</v>
      </c>
      <c r="NS6" s="54">
        <f t="shared" ref="NS6:NT6" si="628">SUM(NS35:NS37)</f>
        <v>10808</v>
      </c>
      <c r="NT6" s="54">
        <f t="shared" si="628"/>
        <v>13137</v>
      </c>
      <c r="NU6" s="54">
        <f t="shared" ref="NU6:NX6" si="629">SUM(NU35:NU37)</f>
        <v>11038</v>
      </c>
      <c r="NV6" s="54">
        <f t="shared" si="629"/>
        <v>9325</v>
      </c>
      <c r="NW6" s="54">
        <f t="shared" si="629"/>
        <v>10335</v>
      </c>
      <c r="NX6" s="54">
        <f t="shared" si="629"/>
        <v>10301</v>
      </c>
      <c r="NY6" s="54">
        <f t="shared" ref="NY6:NZ6" si="630">SUM(NY35:NY37)</f>
        <v>15408</v>
      </c>
      <c r="NZ6" s="54">
        <f t="shared" si="630"/>
        <v>11495</v>
      </c>
      <c r="OA6" s="54">
        <f t="shared" ref="OA6:OB6" si="631">SUM(OA35:OA37)</f>
        <v>15490</v>
      </c>
      <c r="OB6" s="54">
        <f t="shared" si="631"/>
        <v>13356</v>
      </c>
      <c r="OC6" s="54">
        <f t="shared" ref="OC6:OD6" si="632">SUM(OC35:OC37)</f>
        <v>11961</v>
      </c>
      <c r="OD6" s="54">
        <f t="shared" si="632"/>
        <v>12667</v>
      </c>
      <c r="OE6" s="54">
        <f t="shared" ref="OE6:OF6" si="633">SUM(OE35:OE37)</f>
        <v>13470</v>
      </c>
      <c r="OF6" s="54">
        <f t="shared" si="633"/>
        <v>19092</v>
      </c>
      <c r="OG6" s="54">
        <f t="shared" ref="OG6:OH6" si="634">SUM(OG35:OG37)</f>
        <v>16557</v>
      </c>
      <c r="OH6" s="54">
        <f t="shared" si="634"/>
        <v>19874</v>
      </c>
      <c r="OI6" s="54">
        <f t="shared" ref="OI6:OL6" si="635">SUM(OI35:OI37)</f>
        <v>18414</v>
      </c>
      <c r="OJ6" s="54">
        <f t="shared" si="635"/>
        <v>14448</v>
      </c>
      <c r="OK6" s="54">
        <f t="shared" si="635"/>
        <v>16367</v>
      </c>
      <c r="OL6" s="54">
        <f t="shared" si="635"/>
        <v>17271</v>
      </c>
      <c r="OM6" s="54">
        <f t="shared" ref="OM6:ON6" si="636">SUM(OM35:OM37)</f>
        <v>24355</v>
      </c>
      <c r="ON6" s="54">
        <f t="shared" si="636"/>
        <v>20488</v>
      </c>
      <c r="OO6" s="54">
        <f t="shared" ref="OO6:OP6" si="637">SUM(OO35:OO37)</f>
        <v>24690</v>
      </c>
      <c r="OP6" s="54">
        <f t="shared" si="637"/>
        <v>21643</v>
      </c>
      <c r="OQ6" s="54">
        <f t="shared" ref="OQ6:OR6" si="638">SUM(OQ35:OQ37)</f>
        <v>19293</v>
      </c>
      <c r="OR6" s="54">
        <f t="shared" si="638"/>
        <v>24279</v>
      </c>
      <c r="OS6" s="54">
        <f t="shared" ref="OS6:OT6" si="639">SUM(OS35:OS37)</f>
        <v>26930</v>
      </c>
      <c r="OT6" s="54">
        <f t="shared" si="639"/>
        <v>32525</v>
      </c>
      <c r="OU6" s="54">
        <f t="shared" ref="OU6:OV6" si="640">SUM(OU35:OU37)</f>
        <v>26023</v>
      </c>
      <c r="OV6" s="54">
        <f t="shared" si="640"/>
        <v>35362</v>
      </c>
      <c r="OW6" s="54">
        <f t="shared" ref="OW6:OX6" si="641">SUM(OW35:OW37)</f>
        <v>36005</v>
      </c>
      <c r="OX6" s="54">
        <f t="shared" si="641"/>
        <v>28312</v>
      </c>
      <c r="OY6" s="54">
        <f t="shared" ref="OY6:OZ6" si="642">SUM(OY35:OY37)</f>
        <v>29624</v>
      </c>
      <c r="OZ6" s="54">
        <f t="shared" si="642"/>
        <v>32030</v>
      </c>
      <c r="PA6" s="54">
        <f t="shared" ref="PA6:PB6" si="643">SUM(PA35:PA37)</f>
        <v>40101</v>
      </c>
      <c r="PB6" s="54">
        <f t="shared" si="643"/>
        <v>36034</v>
      </c>
      <c r="PC6" s="54">
        <f t="shared" ref="PC6:PD6" si="644">SUM(PC35:PC37)</f>
        <v>41279</v>
      </c>
      <c r="PD6" s="54">
        <f t="shared" si="644"/>
        <v>37350</v>
      </c>
      <c r="PE6" s="54">
        <f t="shared" ref="PE6:PF6" si="645">SUM(PE35:PE37)</f>
        <v>33231</v>
      </c>
      <c r="PF6" s="54">
        <f t="shared" si="645"/>
        <v>37611</v>
      </c>
      <c r="PG6" s="54">
        <f t="shared" ref="PG6:PH6" si="646">SUM(PG35:PG37)</f>
        <v>46813</v>
      </c>
      <c r="PH6" s="54">
        <f t="shared" si="646"/>
        <v>50579</v>
      </c>
      <c r="PI6" s="54">
        <f t="shared" ref="PI6:PJ6" si="647">SUM(PI35:PI37)</f>
        <v>39238</v>
      </c>
      <c r="PJ6" s="54">
        <f t="shared" si="647"/>
        <v>51850</v>
      </c>
      <c r="PK6" s="54">
        <f t="shared" ref="PK6:PL6" si="648">SUM(PK35:PK37)</f>
        <v>48277</v>
      </c>
      <c r="PL6" s="54">
        <f t="shared" si="648"/>
        <v>37538</v>
      </c>
      <c r="PM6" s="54">
        <f t="shared" ref="PM6:PN6" si="649">SUM(PM35:PM37)</f>
        <v>38351</v>
      </c>
      <c r="PN6" s="54">
        <f t="shared" si="649"/>
        <v>42721</v>
      </c>
      <c r="PO6" s="54">
        <f t="shared" ref="PO6:PP6" si="650">SUM(PO35:PO37)</f>
        <v>54857</v>
      </c>
      <c r="PP6" s="54">
        <f t="shared" si="650"/>
        <v>47995</v>
      </c>
      <c r="PQ6" s="54">
        <f t="shared" ref="PQ6:PR6" si="651">SUM(PQ35:PQ37)</f>
        <v>55545</v>
      </c>
      <c r="PR6" s="54">
        <f t="shared" si="651"/>
        <v>49834</v>
      </c>
      <c r="PS6" s="54">
        <f t="shared" ref="PS6:PT6" si="652">SUM(PS35:PS37)</f>
        <v>41905</v>
      </c>
      <c r="PT6" s="54">
        <f t="shared" si="652"/>
        <v>44901</v>
      </c>
      <c r="PU6" s="54">
        <f t="shared" ref="PU6:PV6" si="653">SUM(PU35:PU37)</f>
        <v>48953</v>
      </c>
      <c r="PV6" s="54">
        <f t="shared" si="653"/>
        <v>58450</v>
      </c>
      <c r="PW6" s="54">
        <f t="shared" ref="PW6:PX6" si="654">SUM(PW35:PW37)</f>
        <v>50871</v>
      </c>
      <c r="PX6" s="54">
        <f t="shared" si="654"/>
        <v>59340</v>
      </c>
      <c r="PY6" s="54">
        <f t="shared" ref="PY6:PZ6" si="655">SUM(PY35:PY37)</f>
        <v>53729</v>
      </c>
      <c r="PZ6" s="54">
        <f t="shared" si="655"/>
        <v>44755</v>
      </c>
      <c r="QA6" s="54">
        <f t="shared" ref="QA6:QB6" si="656">SUM(QA35:QA37)</f>
        <v>47665</v>
      </c>
      <c r="QB6" s="54">
        <f t="shared" si="656"/>
        <v>51244</v>
      </c>
      <c r="QC6" s="54">
        <f t="shared" ref="QC6:QD6" si="657">SUM(QC35:QC37)</f>
        <v>65243</v>
      </c>
      <c r="QD6" s="54">
        <f t="shared" si="657"/>
        <v>57665</v>
      </c>
      <c r="QE6" s="54">
        <f t="shared" ref="QE6:QF6" si="658">SUM(QE35:QE37)</f>
        <v>64944</v>
      </c>
      <c r="QF6" s="54">
        <f t="shared" si="658"/>
        <v>59144</v>
      </c>
      <c r="QG6" s="54">
        <f t="shared" ref="QG6:QH6" si="659">SUM(QG35:QG37)</f>
        <v>51341</v>
      </c>
      <c r="QH6" s="54">
        <f t="shared" si="659"/>
        <v>53670</v>
      </c>
      <c r="QI6" s="54">
        <f t="shared" ref="QI6:QL6" si="660">SUM(QI35:QI37)</f>
        <v>59380</v>
      </c>
      <c r="QJ6" s="54">
        <f t="shared" si="660"/>
        <v>67960</v>
      </c>
      <c r="QK6" s="54">
        <f t="shared" si="660"/>
        <v>63406</v>
      </c>
      <c r="QL6" s="54">
        <f t="shared" si="660"/>
        <v>72844</v>
      </c>
      <c r="QM6" s="54">
        <f t="shared" ref="QM6:QN6" si="661">SUM(QM35:QM37)</f>
        <v>66721</v>
      </c>
      <c r="QN6" s="54">
        <f t="shared" si="661"/>
        <v>56866</v>
      </c>
      <c r="QO6" s="54">
        <f t="shared" ref="QO6:QP6" si="662">SUM(QO35:QO37)</f>
        <v>57980</v>
      </c>
      <c r="QP6" s="54">
        <f t="shared" si="662"/>
        <v>70353</v>
      </c>
      <c r="QQ6" s="54">
        <f t="shared" ref="QQ6:QR6" si="663">SUM(QQ35:QQ37)</f>
        <v>77529</v>
      </c>
      <c r="QR6" s="54">
        <f t="shared" si="663"/>
        <v>76062</v>
      </c>
      <c r="QS6" s="54">
        <f t="shared" ref="QS6:QT6" si="664">SUM(QS35:QS37)</f>
        <v>80447</v>
      </c>
      <c r="QT6" s="54">
        <f t="shared" si="664"/>
        <v>73958</v>
      </c>
      <c r="QU6" s="54">
        <f t="shared" ref="QU6:QV6" si="665">SUM(QU35:QU37)</f>
        <v>77376</v>
      </c>
      <c r="QV6" s="54">
        <f t="shared" si="665"/>
        <v>74769</v>
      </c>
      <c r="QW6" s="54">
        <f t="shared" ref="QW6:RH6" si="666">SUM(QW35:QW37)</f>
        <v>79717</v>
      </c>
      <c r="QX6" s="54">
        <f t="shared" si="666"/>
        <v>75900</v>
      </c>
      <c r="QY6" s="54">
        <f t="shared" si="666"/>
        <v>69100</v>
      </c>
      <c r="QZ6" s="54">
        <f t="shared" si="666"/>
        <v>59960</v>
      </c>
      <c r="RA6" s="54">
        <f t="shared" si="666"/>
        <v>51998</v>
      </c>
      <c r="RB6" s="54">
        <f t="shared" si="666"/>
        <v>47717</v>
      </c>
      <c r="RC6" s="54">
        <f t="shared" si="666"/>
        <v>48945</v>
      </c>
      <c r="RD6" s="54">
        <f t="shared" si="666"/>
        <v>49859</v>
      </c>
      <c r="RE6" s="54">
        <f t="shared" si="666"/>
        <v>44204</v>
      </c>
      <c r="RF6" s="54">
        <f t="shared" si="666"/>
        <v>43157</v>
      </c>
      <c r="RG6" s="54">
        <f t="shared" si="666"/>
        <v>45917</v>
      </c>
      <c r="RH6" s="54">
        <f t="shared" si="666"/>
        <v>29483</v>
      </c>
      <c r="RI6" s="54">
        <f t="shared" ref="RI6:RJ6" si="667">SUM(RI35:RI37)</f>
        <v>25390</v>
      </c>
      <c r="RJ6" s="54">
        <f t="shared" si="667"/>
        <v>18141</v>
      </c>
      <c r="RK6" s="54">
        <f t="shared" ref="RK6:RL6" si="668">SUM(RK35:RK37)</f>
        <v>16139</v>
      </c>
      <c r="RL6" s="54">
        <f t="shared" si="668"/>
        <v>15365</v>
      </c>
      <c r="RM6" s="54">
        <f t="shared" ref="RM6:RN6" si="669">SUM(RM35:RM37)</f>
        <v>13702</v>
      </c>
      <c r="RN6" s="54">
        <f t="shared" si="669"/>
        <v>16622</v>
      </c>
      <c r="RO6" s="54">
        <f t="shared" ref="RO6:RP6" si="670">SUM(RO35:RO37)</f>
        <v>11724</v>
      </c>
      <c r="RP6" s="54">
        <f t="shared" si="670"/>
        <v>9123</v>
      </c>
      <c r="RQ6" s="54">
        <f t="shared" ref="RQ6:RR6" si="671">SUM(RQ35:RQ37)</f>
        <v>9717</v>
      </c>
      <c r="RR6" s="54">
        <f t="shared" si="671"/>
        <v>10127</v>
      </c>
      <c r="RS6" s="54">
        <f t="shared" ref="RS6:RT6" si="672">SUM(RS35:RS37)</f>
        <v>13217</v>
      </c>
      <c r="RT6" s="54">
        <f t="shared" si="672"/>
        <v>10116</v>
      </c>
      <c r="RU6" s="54">
        <f t="shared" ref="RU6:RV6" si="673">SUM(RU35:RU37)</f>
        <v>9192</v>
      </c>
      <c r="RV6" s="54">
        <f t="shared" si="673"/>
        <v>6843</v>
      </c>
      <c r="RW6" s="54">
        <f t="shared" ref="RW6:RX6" si="674">SUM(RW35:RW37)</f>
        <v>8685</v>
      </c>
      <c r="RX6" s="54">
        <f t="shared" si="674"/>
        <v>6600</v>
      </c>
      <c r="RY6" s="54">
        <f t="shared" ref="RY6:RZ6" si="675">SUM(RY35:RY37)</f>
        <v>5525</v>
      </c>
      <c r="RZ6" s="54">
        <f t="shared" si="675"/>
        <v>7571</v>
      </c>
      <c r="SA6" s="54">
        <f t="shared" ref="SA6:SB6" si="676">SUM(SA35:SA37)</f>
        <v>6631</v>
      </c>
      <c r="SB6" s="54">
        <f t="shared" si="676"/>
        <v>7835</v>
      </c>
      <c r="SC6" s="54">
        <f t="shared" ref="SC6:SD6" si="677">SUM(SC35:SC37)</f>
        <v>7680</v>
      </c>
      <c r="SD6" s="54">
        <f t="shared" si="677"/>
        <v>5293</v>
      </c>
      <c r="SE6" s="54">
        <f t="shared" ref="SE6:SF6" si="678">SUM(SE35:SE37)</f>
        <v>6421</v>
      </c>
      <c r="SF6" s="54">
        <f t="shared" si="678"/>
        <v>5465</v>
      </c>
      <c r="SG6" s="54">
        <f t="shared" ref="SG6:SH6" si="679">SUM(SG35:SG37)</f>
        <v>9581</v>
      </c>
      <c r="SH6" s="54">
        <f t="shared" si="679"/>
        <v>7555</v>
      </c>
      <c r="SI6" s="54">
        <f t="shared" ref="SI6:SJ6" si="680">SUM(SI35:SI37)</f>
        <v>11068</v>
      </c>
      <c r="SJ6" s="54">
        <f t="shared" si="680"/>
        <v>7199</v>
      </c>
      <c r="SK6" s="54">
        <f t="shared" ref="SK6:SL6" si="681">SUM(SK35:SK37)</f>
        <v>5122</v>
      </c>
      <c r="SL6" s="54">
        <f t="shared" si="681"/>
        <v>7264</v>
      </c>
      <c r="SM6" s="54">
        <f t="shared" ref="SM6:SN6" si="682">SUM(SM35:SM37)</f>
        <v>5930</v>
      </c>
      <c r="SN6" s="54">
        <f t="shared" si="682"/>
        <v>10926</v>
      </c>
      <c r="SO6" s="54">
        <f t="shared" ref="SO6:SP6" si="683">SUM(SO35:SO37)</f>
        <v>6301</v>
      </c>
      <c r="SP6" s="54">
        <f t="shared" si="683"/>
        <v>10855</v>
      </c>
      <c r="SQ6" s="54">
        <f t="shared" ref="SQ6:SR6" si="684">SUM(SQ35:SQ37)</f>
        <v>7539</v>
      </c>
      <c r="SR6" s="54">
        <f t="shared" si="684"/>
        <v>5837</v>
      </c>
      <c r="SS6" s="54">
        <f t="shared" ref="SS6:ST6" si="685">SUM(SS35:SS37)</f>
        <v>9063</v>
      </c>
      <c r="ST6" s="54">
        <f t="shared" si="685"/>
        <v>6057</v>
      </c>
      <c r="SU6" s="54">
        <f t="shared" ref="SU6:SV6" si="686">SUM(SU35:SU37)</f>
        <v>12307</v>
      </c>
      <c r="SV6" s="54">
        <f t="shared" si="686"/>
        <v>7429</v>
      </c>
      <c r="SW6" s="54">
        <f t="shared" ref="SW6:SX6" si="687">SUM(SW35:SW37)</f>
        <v>12360</v>
      </c>
      <c r="SX6" s="54">
        <f t="shared" si="687"/>
        <v>8651</v>
      </c>
      <c r="SY6" s="54">
        <f t="shared" ref="SY6:TA6" si="688">SUM(SY35:SY37)</f>
        <v>8972</v>
      </c>
      <c r="SZ6" s="54">
        <f t="shared" si="688"/>
        <v>11143</v>
      </c>
      <c r="TA6" s="54">
        <f t="shared" si="688"/>
        <v>10099</v>
      </c>
      <c r="TB6" s="54">
        <f t="shared" ref="TB6:TD6" si="689">SUM(TB35:TB37)</f>
        <v>11253</v>
      </c>
      <c r="TC6" s="54">
        <f t="shared" si="689"/>
        <v>9919</v>
      </c>
      <c r="TD6" s="54">
        <f t="shared" si="689"/>
        <v>15139</v>
      </c>
      <c r="TE6" s="54">
        <f t="shared" ref="TE6:TF6" si="690">SUM(TE35:TE37)</f>
        <v>10188</v>
      </c>
      <c r="TF6" s="54">
        <f t="shared" si="690"/>
        <v>8099</v>
      </c>
      <c r="TG6" s="54">
        <f t="shared" ref="TG6:TH6" si="691">SUM(TG35:TG37)</f>
        <v>10476</v>
      </c>
      <c r="TH6" s="54">
        <f t="shared" si="691"/>
        <v>9396</v>
      </c>
      <c r="TI6" s="54">
        <f t="shared" ref="TI6:TJ6" si="692">SUM(TI35:TI37)</f>
        <v>16731</v>
      </c>
      <c r="TJ6" s="54">
        <f t="shared" si="692"/>
        <v>11077</v>
      </c>
      <c r="TK6" s="54">
        <f t="shared" ref="TK6:TL6" si="693">SUM(TK35:TK37)</f>
        <v>17312</v>
      </c>
      <c r="TL6" s="54">
        <f t="shared" si="693"/>
        <v>11899</v>
      </c>
      <c r="TM6" s="54">
        <f t="shared" ref="TM6:TN6" si="694">SUM(TM35:TM37)</f>
        <v>9202</v>
      </c>
      <c r="TN6" s="54">
        <f t="shared" si="694"/>
        <v>15017</v>
      </c>
      <c r="TO6" s="54">
        <f t="shared" ref="TO6:TP6" si="695">SUM(TO35:TO37)</f>
        <v>11482</v>
      </c>
      <c r="TP6" s="54">
        <f t="shared" si="695"/>
        <v>20736</v>
      </c>
      <c r="TQ6" s="54">
        <f t="shared" ref="TQ6:TR6" si="696">SUM(TQ35:TQ37)</f>
        <v>13740</v>
      </c>
      <c r="TR6" s="54">
        <f t="shared" si="696"/>
        <v>20518</v>
      </c>
      <c r="TS6" s="54">
        <f t="shared" ref="TS6:TT6" si="697">SUM(TS35:TS37)</f>
        <v>14369</v>
      </c>
      <c r="TT6" s="54">
        <f t="shared" si="697"/>
        <v>11471</v>
      </c>
      <c r="TU6" s="54">
        <f t="shared" ref="TU6:TV6" si="698">SUM(TU35:TU37)</f>
        <v>15531</v>
      </c>
      <c r="TV6" s="54">
        <f t="shared" si="698"/>
        <v>12884</v>
      </c>
      <c r="TW6" s="54">
        <f t="shared" ref="TW6:TX6" si="699">SUM(TW35:TW37)</f>
        <v>21961</v>
      </c>
      <c r="TX6" s="54">
        <f t="shared" si="699"/>
        <v>15445</v>
      </c>
      <c r="TY6" s="54">
        <f t="shared" ref="TY6:TZ6" si="700">SUM(TY35:TY37)</f>
        <v>21621</v>
      </c>
      <c r="TZ6" s="54">
        <f t="shared" si="700"/>
        <v>15101</v>
      </c>
      <c r="UA6" s="54">
        <f t="shared" ref="UA6:UB6" si="701">SUM(UA35:UA37)</f>
        <v>11127</v>
      </c>
      <c r="UB6" s="54">
        <f t="shared" si="701"/>
        <v>14543</v>
      </c>
      <c r="UC6" s="54">
        <f t="shared" ref="UC6:UD6" si="702">SUM(UC35:UC37)</f>
        <v>13123</v>
      </c>
      <c r="UD6" s="54">
        <f t="shared" si="702"/>
        <v>15295</v>
      </c>
      <c r="UE6" s="54">
        <f t="shared" ref="UE6:UG6" si="703">SUM(UE35:UE37)</f>
        <v>11763</v>
      </c>
      <c r="UF6" s="54">
        <f t="shared" si="703"/>
        <v>15332</v>
      </c>
      <c r="UG6" s="54">
        <f t="shared" si="703"/>
        <v>11179</v>
      </c>
      <c r="UH6" s="54">
        <f t="shared" ref="UH6:UI6" si="704">SUM(UH35:UH37)</f>
        <v>8478</v>
      </c>
      <c r="UI6" s="54">
        <f t="shared" si="704"/>
        <v>10215</v>
      </c>
      <c r="UJ6" s="54">
        <f t="shared" ref="UJ6:UK6" si="705">SUM(UJ35:UJ37)</f>
        <v>8689</v>
      </c>
      <c r="UK6" s="54">
        <f t="shared" si="705"/>
        <v>13670</v>
      </c>
      <c r="UL6" s="54">
        <f t="shared" ref="UL6:UM6" si="706">SUM(UL35:UL37)</f>
        <v>8460</v>
      </c>
      <c r="UM6" s="54">
        <f t="shared" si="706"/>
        <v>11862</v>
      </c>
      <c r="UN6" s="54">
        <f t="shared" ref="UN6:UO6" si="707">SUM(UN35:UN37)</f>
        <v>5095</v>
      </c>
      <c r="UO6" s="54">
        <f t="shared" si="707"/>
        <v>3554</v>
      </c>
      <c r="UP6" s="54">
        <f t="shared" ref="UP6:UQ6" si="708">SUM(UP35:UP37)</f>
        <v>4239</v>
      </c>
      <c r="UQ6" s="54">
        <f t="shared" si="708"/>
        <v>3683</v>
      </c>
      <c r="UR6" s="54">
        <f t="shared" ref="UR6:US6" si="709">SUM(UR35:UR37)</f>
        <v>4954</v>
      </c>
      <c r="US6" s="54">
        <f t="shared" si="709"/>
        <v>3323</v>
      </c>
      <c r="UT6" s="54">
        <f t="shared" ref="UT6:UU6" si="710">SUM(UT35:UT37)</f>
        <v>6108</v>
      </c>
      <c r="UU6" s="54">
        <f t="shared" si="710"/>
        <v>4234</v>
      </c>
      <c r="UV6" s="54">
        <f t="shared" ref="UV6:UW6" si="711">SUM(UV35:UV37)</f>
        <v>5854</v>
      </c>
      <c r="UW6" s="54">
        <f t="shared" si="711"/>
        <v>112</v>
      </c>
      <c r="UX6" s="54">
        <f t="shared" ref="UX6:UY6" si="712">SUM(UX35:UX37)</f>
        <v>81</v>
      </c>
      <c r="UY6" s="54">
        <f t="shared" si="712"/>
        <v>113</v>
      </c>
      <c r="UZ6" s="54">
        <f t="shared" ref="UZ6:VA6" si="713">SUM(UZ35:UZ37)</f>
        <v>100</v>
      </c>
      <c r="VA6" s="54">
        <f t="shared" si="713"/>
        <v>99</v>
      </c>
      <c r="VB6" s="54">
        <f t="shared" ref="VB6:VC6" si="714">SUM(VB35:VB37)</f>
        <v>123</v>
      </c>
      <c r="VC6" s="54">
        <f t="shared" si="714"/>
        <v>100</v>
      </c>
      <c r="VD6" s="54">
        <f t="shared" ref="VD6" si="715">SUM(VD35:VD37)</f>
        <v>226</v>
      </c>
    </row>
    <row r="7" spans="1:576" x14ac:dyDescent="0.2">
      <c r="A7" s="53" t="s">
        <v>81</v>
      </c>
      <c r="B7" s="54">
        <f>SUM(B3:B6)</f>
        <v>2743864</v>
      </c>
      <c r="C7" s="54">
        <f t="shared" ref="C7:J7" si="716">SUM(C3:C6)</f>
        <v>3370836</v>
      </c>
      <c r="D7" s="54">
        <f t="shared" si="716"/>
        <v>3520819</v>
      </c>
      <c r="E7" s="54">
        <f t="shared" si="716"/>
        <v>2975450</v>
      </c>
      <c r="F7" s="54">
        <f t="shared" si="716"/>
        <v>2835519</v>
      </c>
      <c r="G7" s="54">
        <f t="shared" si="716"/>
        <v>3606451</v>
      </c>
      <c r="H7" s="54">
        <f t="shared" si="716"/>
        <v>3601007</v>
      </c>
      <c r="I7" s="54">
        <f t="shared" si="716"/>
        <v>3568342</v>
      </c>
      <c r="J7" s="54">
        <f t="shared" si="716"/>
        <v>3586381</v>
      </c>
      <c r="K7" s="54">
        <f t="shared" ref="K7" si="717">SUM(K3:K6)</f>
        <v>3739415</v>
      </c>
      <c r="L7" s="54">
        <f t="shared" ref="L7" si="718">SUM(L3:L6)</f>
        <v>3052605</v>
      </c>
      <c r="M7" s="54">
        <f t="shared" ref="M7" si="719">SUM(M3:M6)</f>
        <v>2845067</v>
      </c>
      <c r="N7" s="55">
        <f t="shared" ref="N7" si="720">SUM(N3:N6)</f>
        <v>3538827</v>
      </c>
      <c r="O7" s="55">
        <f t="shared" ref="O7" si="721">SUM(O3:O6)</f>
        <v>3557271</v>
      </c>
      <c r="P7" s="55">
        <f t="shared" ref="P7" si="722">SUM(P3:P6)</f>
        <v>3583076</v>
      </c>
      <c r="Q7" s="55">
        <f t="shared" ref="Q7:R7" si="723">SUM(Q3:Q6)</f>
        <v>3540578</v>
      </c>
      <c r="R7" s="55">
        <f t="shared" si="723"/>
        <v>3719430</v>
      </c>
      <c r="S7" s="55">
        <f t="shared" ref="S7" si="724">SUM(S3:S6)</f>
        <v>3080385</v>
      </c>
      <c r="T7" s="55">
        <f t="shared" ref="T7" si="725">SUM(T3:T6)</f>
        <v>2828993</v>
      </c>
      <c r="U7" s="55">
        <f t="shared" ref="U7" si="726">SUM(U3:U6)</f>
        <v>3613007</v>
      </c>
      <c r="V7" s="54">
        <f t="shared" ref="V7" si="727">SUM(V3:V6)</f>
        <v>3586260</v>
      </c>
      <c r="W7" s="54">
        <f t="shared" ref="W7" si="728">SUM(W3:W6)</f>
        <v>3534816</v>
      </c>
      <c r="X7" s="54">
        <f t="shared" ref="X7" si="729">SUM(X3:X6)</f>
        <v>3553612</v>
      </c>
      <c r="Y7" s="54">
        <f t="shared" ref="Y7:Z7" si="730">SUM(Y3:Y6)</f>
        <v>3571009</v>
      </c>
      <c r="Z7" s="54">
        <f t="shared" si="730"/>
        <v>2999481</v>
      </c>
      <c r="AA7" s="54">
        <f t="shared" ref="AA7" si="731">SUM(AA3:AA6)</f>
        <v>2787267</v>
      </c>
      <c r="AB7" s="54">
        <f t="shared" ref="AB7" si="732">SUM(AB3:AB6)</f>
        <v>3489920</v>
      </c>
      <c r="AC7" s="54">
        <f t="shared" ref="AC7" si="733">SUM(AC3:AC6)</f>
        <v>3506480</v>
      </c>
      <c r="AD7" s="54">
        <f t="shared" ref="AD7" si="734">SUM(AD3:AD6)</f>
        <v>3458172</v>
      </c>
      <c r="AE7" s="54">
        <f t="shared" ref="AE7" si="735">SUM(AE3:AE6)</f>
        <v>3458709</v>
      </c>
      <c r="AF7" s="54">
        <f t="shared" ref="AF7" si="736">SUM(AF3:AF6)</f>
        <v>3663798</v>
      </c>
      <c r="AG7" s="54">
        <f t="shared" ref="AG7:AH7" si="737">SUM(AG3:AG6)</f>
        <v>2809229</v>
      </c>
      <c r="AH7" s="54">
        <f t="shared" si="737"/>
        <v>2744876</v>
      </c>
      <c r="AI7" s="54">
        <f t="shared" ref="AI7" si="738">SUM(AI3:AI6)</f>
        <v>3511747</v>
      </c>
      <c r="AJ7" s="54">
        <f t="shared" ref="AJ7" si="739">SUM(AJ3:AJ6)</f>
        <v>3514595</v>
      </c>
      <c r="AK7" s="54">
        <f t="shared" ref="AK7" si="740">SUM(AK3:AK6)</f>
        <v>3541737</v>
      </c>
      <c r="AL7" s="54">
        <f t="shared" ref="AL7" si="741">SUM(AL3:AL6)</f>
        <v>3479387</v>
      </c>
      <c r="AM7" s="54">
        <f t="shared" ref="AM7" si="742">SUM(AM3:AM6)</f>
        <v>3704945</v>
      </c>
      <c r="AN7" s="54">
        <f t="shared" ref="AN7" si="743">SUM(AN3:AN6)</f>
        <v>2870882</v>
      </c>
      <c r="AO7" s="54">
        <f t="shared" ref="AO7:AP7" si="744">SUM(AO3:AO6)</f>
        <v>2516141</v>
      </c>
      <c r="AP7" s="54">
        <f t="shared" si="744"/>
        <v>2625583</v>
      </c>
      <c r="AQ7" s="54">
        <f t="shared" ref="AQ7" si="745">SUM(AQ3:AQ6)</f>
        <v>3435489</v>
      </c>
      <c r="AR7" s="54">
        <f t="shared" ref="AR7" si="746">SUM(AR3:AR6)</f>
        <v>3418509</v>
      </c>
      <c r="AS7" s="54">
        <f t="shared" ref="AS7" si="747">SUM(AS3:AS6)</f>
        <v>3456619</v>
      </c>
      <c r="AT7" s="54">
        <f t="shared" ref="AT7" si="748">SUM(AT3:AT6)</f>
        <v>3681952</v>
      </c>
      <c r="AU7" s="54">
        <f t="shared" ref="AU7" si="749">SUM(AU3:AU6)</f>
        <v>2857686</v>
      </c>
      <c r="AV7" s="54">
        <f t="shared" ref="AV7" si="750">SUM(AV3:AV6)</f>
        <v>2601042</v>
      </c>
      <c r="AW7" s="54">
        <f t="shared" ref="AW7:AX7" si="751">SUM(AW3:AW6)</f>
        <v>3428426</v>
      </c>
      <c r="AX7" s="54">
        <f t="shared" si="751"/>
        <v>3416233</v>
      </c>
      <c r="AY7" s="54">
        <f t="shared" ref="AY7" si="752">SUM(AY3:AY6)</f>
        <v>3385801</v>
      </c>
      <c r="AZ7" s="54">
        <f t="shared" ref="AZ7" si="753">SUM(AZ3:AZ6)</f>
        <v>3401843</v>
      </c>
      <c r="BA7" s="54">
        <f t="shared" ref="BA7" si="754">SUM(BA3:BA6)</f>
        <v>3551953</v>
      </c>
      <c r="BB7" s="54">
        <f t="shared" ref="BB7" si="755">SUM(BB3:BB6)</f>
        <v>2804393</v>
      </c>
      <c r="BC7" s="54">
        <f t="shared" ref="BC7" si="756">SUM(BC3:BC6)</f>
        <v>2558665</v>
      </c>
      <c r="BD7" s="54">
        <f t="shared" ref="BD7" si="757">SUM(BD3:BD6)</f>
        <v>3352237</v>
      </c>
      <c r="BE7" s="54">
        <f t="shared" ref="BE7:BF7" si="758">SUM(BE3:BE6)</f>
        <v>3347753</v>
      </c>
      <c r="BF7" s="54">
        <f t="shared" si="758"/>
        <v>3306388</v>
      </c>
      <c r="BG7" s="54">
        <f t="shared" ref="BG7" si="759">SUM(BG3:BG6)</f>
        <v>3243693</v>
      </c>
      <c r="BH7" s="54">
        <f t="shared" ref="BH7" si="760">SUM(BH3:BH6)</f>
        <v>3400600</v>
      </c>
      <c r="BI7" s="54">
        <f t="shared" ref="BI7" si="761">SUM(BI3:BI6)</f>
        <v>2595902</v>
      </c>
      <c r="BJ7" s="54">
        <f t="shared" ref="BJ7" si="762">SUM(BJ3:BJ6)</f>
        <v>2209339</v>
      </c>
      <c r="BK7" s="55">
        <f t="shared" ref="BK7" si="763">SUM(BK3:BK6)</f>
        <v>2910929</v>
      </c>
      <c r="BL7" s="55">
        <f t="shared" ref="BL7" si="764">SUM(BL3:BL6)</f>
        <v>2888045</v>
      </c>
      <c r="BM7" s="55">
        <f t="shared" ref="BM7:BN7" si="765">SUM(BM3:BM6)</f>
        <v>2876668</v>
      </c>
      <c r="BN7" s="55">
        <f t="shared" si="765"/>
        <v>2838323</v>
      </c>
      <c r="BO7" s="55">
        <f t="shared" ref="BO7" si="766">SUM(BO3:BO6)</f>
        <v>2934174</v>
      </c>
      <c r="BP7" s="55">
        <f t="shared" ref="BP7" si="767">SUM(BP3:BP6)</f>
        <v>2186320</v>
      </c>
      <c r="BQ7" s="55">
        <f t="shared" ref="BQ7" si="768">SUM(BQ3:BQ6)</f>
        <v>2002309</v>
      </c>
      <c r="BR7" s="55">
        <f t="shared" ref="BR7" si="769">SUM(BR3:BR6)</f>
        <v>2747164</v>
      </c>
      <c r="BS7" s="54">
        <f t="shared" ref="BS7" si="770">SUM(BS3:BS6)</f>
        <v>2737672</v>
      </c>
      <c r="BT7" s="54">
        <f t="shared" ref="BT7" si="771">SUM(BT3:BT6)</f>
        <v>2690186</v>
      </c>
      <c r="BU7" s="54">
        <f t="shared" ref="BU7:BV7" si="772">SUM(BU3:BU6)</f>
        <v>2679627</v>
      </c>
      <c r="BV7" s="54">
        <f t="shared" si="772"/>
        <v>2701566</v>
      </c>
      <c r="BW7" s="54">
        <f t="shared" ref="BW7" si="773">SUM(BW3:BW6)</f>
        <v>1916874</v>
      </c>
      <c r="BX7" s="54">
        <f t="shared" ref="BX7" si="774">SUM(BX3:BX6)</f>
        <v>1655894</v>
      </c>
      <c r="BY7" s="54">
        <f t="shared" ref="BY7" si="775">SUM(BY3:BY6)</f>
        <v>2449749</v>
      </c>
      <c r="BZ7" s="54">
        <f t="shared" ref="BZ7" si="776">SUM(BZ3:BZ6)</f>
        <v>2355353</v>
      </c>
      <c r="CA7" s="54">
        <f t="shared" ref="CA7" si="777">SUM(CA3:CA6)</f>
        <v>2228724</v>
      </c>
      <c r="CB7" s="54">
        <f t="shared" ref="CB7" si="778">SUM(CB3:CB6)</f>
        <v>2102236</v>
      </c>
      <c r="CC7" s="54">
        <f t="shared" ref="CC7:CD7" si="779">SUM(CC3:CC6)</f>
        <v>2063997</v>
      </c>
      <c r="CD7" s="54">
        <f t="shared" si="779"/>
        <v>1401356</v>
      </c>
      <c r="CE7" s="54">
        <f t="shared" ref="CE7" si="780">SUM(CE3:CE6)</f>
        <v>1111026</v>
      </c>
      <c r="CF7" s="54">
        <f t="shared" ref="CF7" si="781">SUM(CF3:CF6)</f>
        <v>1624518</v>
      </c>
      <c r="CG7" s="54">
        <f t="shared" ref="CG7" si="782">SUM(CG3:CG6)</f>
        <v>1430351</v>
      </c>
      <c r="CH7" s="54">
        <f t="shared" ref="CH7" si="783">SUM(CH3:CH6)</f>
        <v>1427795</v>
      </c>
      <c r="CI7" s="54">
        <f t="shared" ref="CI7" si="784">SUM(CI3:CI6)</f>
        <v>1193639</v>
      </c>
      <c r="CJ7" s="54">
        <f t="shared" ref="CJ7" si="785">SUM(CJ3:CJ6)</f>
        <v>1100992</v>
      </c>
      <c r="CK7" s="54">
        <f t="shared" ref="CK7:CL7" si="786">SUM(CK3:CK6)</f>
        <v>665284</v>
      </c>
      <c r="CL7" s="54">
        <f t="shared" si="786"/>
        <v>547448</v>
      </c>
      <c r="CM7" s="54">
        <f t="shared" ref="CM7" si="787">SUM(CM3:CM6)</f>
        <v>1010542</v>
      </c>
      <c r="CN7" s="54">
        <f t="shared" ref="CN7" si="788">SUM(CN3:CN6)</f>
        <v>947790</v>
      </c>
      <c r="CO7" s="54">
        <f t="shared" ref="CO7" si="789">SUM(CO3:CO6)</f>
        <v>939245</v>
      </c>
      <c r="CP7" s="54">
        <f t="shared" ref="CP7" si="790">SUM(CP3:CP6)</f>
        <v>891982</v>
      </c>
      <c r="CQ7" s="54">
        <f t="shared" ref="CQ7" si="791">SUM(CQ3:CQ6)</f>
        <v>862416</v>
      </c>
      <c r="CR7" s="54">
        <f t="shared" ref="CR7" si="792">SUM(CR3:CR6)</f>
        <v>542431</v>
      </c>
      <c r="CS7" s="54">
        <f t="shared" ref="CS7:CT7" si="793">SUM(CS3:CS6)</f>
        <v>436392</v>
      </c>
      <c r="CT7" s="54">
        <f t="shared" si="793"/>
        <v>475374</v>
      </c>
      <c r="CU7" s="54">
        <f t="shared" ref="CU7" si="794">SUM(CU3:CU6)</f>
        <v>840613</v>
      </c>
      <c r="CV7" s="54">
        <f t="shared" ref="CV7" si="795">SUM(CV3:CV6)</f>
        <v>824578</v>
      </c>
      <c r="CW7" s="54">
        <f t="shared" ref="CW7" si="796">SUM(CW3:CW6)</f>
        <v>814136</v>
      </c>
      <c r="CX7" s="54">
        <f t="shared" ref="CX7" si="797">SUM(CX3:CX6)</f>
        <v>836265</v>
      </c>
      <c r="CY7" s="54">
        <f t="shared" ref="CY7" si="798">SUM(CY3:CY6)</f>
        <v>521113</v>
      </c>
      <c r="CZ7" s="54">
        <f t="shared" ref="CZ7" si="799">SUM(CZ3:CZ6)</f>
        <v>430808</v>
      </c>
      <c r="DA7" s="54">
        <f t="shared" ref="DA7:DB7" si="800">SUM(DA3:DA6)</f>
        <v>784890</v>
      </c>
      <c r="DB7" s="54">
        <f t="shared" si="800"/>
        <v>774846</v>
      </c>
      <c r="DC7" s="54">
        <f t="shared" ref="DC7" si="801">SUM(DC3:DC6)</f>
        <v>798375</v>
      </c>
      <c r="DD7" s="54">
        <f t="shared" ref="DD7" si="802">SUM(DD3:DD6)</f>
        <v>813520</v>
      </c>
      <c r="DE7" s="54">
        <f t="shared" ref="DE7" si="803">SUM(DE3:DE6)</f>
        <v>833269</v>
      </c>
      <c r="DF7" s="54">
        <f t="shared" ref="DF7" si="804">SUM(DF3:DF6)</f>
        <v>537987</v>
      </c>
      <c r="DG7" s="54">
        <f t="shared" ref="DG7" si="805">SUM(DG3:DG6)</f>
        <v>448729</v>
      </c>
      <c r="DH7" s="54">
        <f t="shared" ref="DH7" si="806">SUM(DH3:DH6)</f>
        <v>888048</v>
      </c>
      <c r="DI7" s="54">
        <f t="shared" ref="DI7:DJ7" si="807">SUM(DI3:DI6)</f>
        <v>871881</v>
      </c>
      <c r="DJ7" s="54">
        <f t="shared" si="807"/>
        <v>882428</v>
      </c>
      <c r="DK7" s="54">
        <f t="shared" ref="DK7" si="808">SUM(DK3:DK6)</f>
        <v>870650</v>
      </c>
      <c r="DL7" s="54">
        <f t="shared" ref="DL7" si="809">SUM(DL3:DL6)</f>
        <v>896941</v>
      </c>
      <c r="DM7" s="54">
        <f t="shared" ref="DM7" si="810">SUM(DM3:DM6)</f>
        <v>549782</v>
      </c>
      <c r="DN7" s="54">
        <f t="shared" ref="DN7" si="811">SUM(DN3:DN6)</f>
        <v>487783</v>
      </c>
      <c r="DO7" s="54">
        <f t="shared" ref="DO7" si="812">SUM(DO3:DO6)</f>
        <v>930727</v>
      </c>
      <c r="DP7" s="54">
        <f t="shared" ref="DP7" si="813">SUM(DP3:DP6)</f>
        <v>931878</v>
      </c>
      <c r="DQ7" s="54">
        <f t="shared" ref="DQ7:DR7" si="814">SUM(DQ3:DQ6)</f>
        <v>936417</v>
      </c>
      <c r="DR7" s="54">
        <f t="shared" si="814"/>
        <v>999886</v>
      </c>
      <c r="DS7" s="54">
        <f t="shared" ref="DS7" si="815">SUM(DS3:DS6)</f>
        <v>690384</v>
      </c>
      <c r="DT7" s="54">
        <f t="shared" ref="DT7" si="816">SUM(DT3:DT6)</f>
        <v>647537</v>
      </c>
      <c r="DU7" s="54">
        <f t="shared" ref="DU7" si="817">SUM(DU3:DU6)</f>
        <v>590792</v>
      </c>
      <c r="DV7" s="54">
        <f t="shared" ref="DV7" si="818">SUM(DV3:DV6)</f>
        <v>693254</v>
      </c>
      <c r="DW7" s="54">
        <f t="shared" ref="DW7" si="819">SUM(DW3:DW6)</f>
        <v>1084673</v>
      </c>
      <c r="DX7" s="54">
        <f t="shared" ref="DX7" si="820">SUM(DX3:DX6)</f>
        <v>654146</v>
      </c>
      <c r="DY7" s="54">
        <f t="shared" ref="DY7:DZ7" si="821">SUM(DY3:DY6)</f>
        <v>1071025</v>
      </c>
      <c r="DZ7" s="54">
        <f t="shared" si="821"/>
        <v>1106408</v>
      </c>
      <c r="EA7" s="54">
        <f t="shared" ref="EA7" si="822">SUM(EA3:EA6)</f>
        <v>753336</v>
      </c>
      <c r="EB7" s="54">
        <f t="shared" ref="EB7" si="823">SUM(EB3:EB6)</f>
        <v>649213</v>
      </c>
      <c r="EC7" s="54">
        <f t="shared" ref="EC7" si="824">SUM(EC3:EC6)</f>
        <v>938628</v>
      </c>
      <c r="ED7" s="54">
        <f t="shared" ref="ED7" si="825">SUM(ED3:ED6)</f>
        <v>1148433</v>
      </c>
      <c r="EE7" s="54">
        <f t="shared" ref="EE7" si="826">SUM(EE3:EE6)</f>
        <v>1151192</v>
      </c>
      <c r="EF7" s="54">
        <f t="shared" ref="EF7" si="827">SUM(EF3:EF6)</f>
        <v>1155087</v>
      </c>
      <c r="EG7" s="54">
        <f t="shared" ref="EG7:EH7" si="828">SUM(EG3:EG6)</f>
        <v>1197002</v>
      </c>
      <c r="EH7" s="54">
        <f t="shared" si="828"/>
        <v>839675</v>
      </c>
      <c r="EI7" s="54">
        <f t="shared" ref="EI7" si="829">SUM(EI3:EI6)</f>
        <v>827197</v>
      </c>
      <c r="EJ7" s="54">
        <f t="shared" ref="EJ7" si="830">SUM(EJ3:EJ6)</f>
        <v>1240657</v>
      </c>
      <c r="EK7" s="54">
        <f t="shared" ref="EK7" si="831">SUM(EK3:EK6)</f>
        <v>1343170</v>
      </c>
      <c r="EL7" s="54">
        <f t="shared" ref="EL7" si="832">SUM(EL3:EL6)</f>
        <v>1321214</v>
      </c>
      <c r="EM7" s="54">
        <f t="shared" ref="EM7" si="833">SUM(EM3:EM6)</f>
        <v>1308665</v>
      </c>
      <c r="EN7" s="54">
        <f t="shared" ref="EN7" si="834">SUM(EN3:EN6)</f>
        <v>1347331</v>
      </c>
      <c r="EO7" s="54">
        <f t="shared" ref="EO7:EP7" si="835">SUM(EO3:EO6)</f>
        <v>933272</v>
      </c>
      <c r="EP7" s="54">
        <f t="shared" si="835"/>
        <v>843213</v>
      </c>
      <c r="EQ7" s="54">
        <f t="shared" ref="EQ7" si="836">SUM(EQ3:EQ6)</f>
        <v>1363711</v>
      </c>
      <c r="ER7" s="54">
        <f t="shared" ref="ER7" si="837">SUM(ER3:ER6)</f>
        <v>1361091</v>
      </c>
      <c r="ES7" s="54">
        <f t="shared" ref="ES7" si="838">SUM(ES3:ES6)</f>
        <v>1386907</v>
      </c>
      <c r="ET7" s="54">
        <f t="shared" ref="ET7" si="839">SUM(ET3:ET6)</f>
        <v>1387975</v>
      </c>
      <c r="EU7" s="54">
        <f t="shared" ref="EU7" si="840">SUM(EU3:EU6)</f>
        <v>1449878</v>
      </c>
      <c r="EV7" s="54">
        <f t="shared" ref="EV7" si="841">SUM(EV3:EV6)</f>
        <v>1101594</v>
      </c>
      <c r="EW7" s="54">
        <f t="shared" ref="EW7:HH7" si="842">SUM(EW3:EW6)</f>
        <v>983095</v>
      </c>
      <c r="EX7" s="54">
        <f t="shared" si="842"/>
        <v>1564889</v>
      </c>
      <c r="EY7" s="54">
        <f t="shared" si="842"/>
        <v>1580981</v>
      </c>
      <c r="EZ7" s="54">
        <f t="shared" si="842"/>
        <v>1056844</v>
      </c>
      <c r="FA7" s="54">
        <f t="shared" si="842"/>
        <v>1598720</v>
      </c>
      <c r="FB7" s="54">
        <f t="shared" si="842"/>
        <v>1614639</v>
      </c>
      <c r="FC7" s="54">
        <f t="shared" si="842"/>
        <v>1220855</v>
      </c>
      <c r="FD7" s="54">
        <f t="shared" si="842"/>
        <v>1100925</v>
      </c>
      <c r="FE7" s="54">
        <f t="shared" si="842"/>
        <v>1622052</v>
      </c>
      <c r="FF7" s="54">
        <f t="shared" si="842"/>
        <v>1621391</v>
      </c>
      <c r="FG7" s="54">
        <f t="shared" si="842"/>
        <v>1674238</v>
      </c>
      <c r="FH7" s="54">
        <f t="shared" si="842"/>
        <v>1659976</v>
      </c>
      <c r="FI7" s="54">
        <f t="shared" si="842"/>
        <v>1712843</v>
      </c>
      <c r="FJ7" s="54">
        <f t="shared" si="842"/>
        <v>1307281</v>
      </c>
      <c r="FK7" s="54">
        <f t="shared" si="842"/>
        <v>1172386</v>
      </c>
      <c r="FL7" s="54">
        <f t="shared" si="842"/>
        <v>1726158</v>
      </c>
      <c r="FM7" s="54">
        <f t="shared" si="842"/>
        <v>1748411</v>
      </c>
      <c r="FN7" s="54">
        <f t="shared" si="842"/>
        <v>1736926</v>
      </c>
      <c r="FO7" s="54">
        <f t="shared" si="842"/>
        <v>1786519</v>
      </c>
      <c r="FP7" s="54">
        <f t="shared" si="842"/>
        <v>1838637</v>
      </c>
      <c r="FQ7" s="54">
        <f t="shared" si="842"/>
        <v>1431948</v>
      </c>
      <c r="FR7" s="54">
        <f t="shared" si="842"/>
        <v>1292478</v>
      </c>
      <c r="FS7" s="54">
        <f t="shared" si="842"/>
        <v>1822731</v>
      </c>
      <c r="FT7" s="54">
        <f t="shared" si="842"/>
        <v>1859169</v>
      </c>
      <c r="FU7" s="54">
        <f t="shared" si="842"/>
        <v>1880547</v>
      </c>
      <c r="FV7" s="54">
        <f t="shared" si="842"/>
        <v>1897765</v>
      </c>
      <c r="FW7" s="54">
        <f t="shared" si="842"/>
        <v>1968119</v>
      </c>
      <c r="FX7" s="54">
        <f t="shared" si="842"/>
        <v>1546568</v>
      </c>
      <c r="FY7" s="54">
        <f t="shared" si="842"/>
        <v>1396865</v>
      </c>
      <c r="FZ7" s="54">
        <f t="shared" si="842"/>
        <v>2007844</v>
      </c>
      <c r="GA7" s="54">
        <f t="shared" si="842"/>
        <v>2016261</v>
      </c>
      <c r="GB7" s="54">
        <f t="shared" si="842"/>
        <v>2164858</v>
      </c>
      <c r="GC7" s="54">
        <f t="shared" si="842"/>
        <v>2182998</v>
      </c>
      <c r="GD7" s="54">
        <f t="shared" si="842"/>
        <v>2323868</v>
      </c>
      <c r="GE7" s="54">
        <f t="shared" si="842"/>
        <v>1775281</v>
      </c>
      <c r="GF7" s="54">
        <f t="shared" si="842"/>
        <v>1607663</v>
      </c>
      <c r="GG7" s="54">
        <f t="shared" si="842"/>
        <v>1540819</v>
      </c>
      <c r="GH7" s="54">
        <f t="shared" si="842"/>
        <v>1897505</v>
      </c>
      <c r="GI7" s="54">
        <f t="shared" si="842"/>
        <v>2206836</v>
      </c>
      <c r="GJ7" s="54">
        <f t="shared" si="842"/>
        <v>2187395</v>
      </c>
      <c r="GK7" s="54">
        <f t="shared" si="842"/>
        <v>2272063</v>
      </c>
      <c r="GL7" s="54">
        <f t="shared" si="842"/>
        <v>1694683</v>
      </c>
      <c r="GM7" s="54">
        <f t="shared" si="842"/>
        <v>1525759</v>
      </c>
      <c r="GN7" s="54">
        <f t="shared" si="842"/>
        <v>2183573</v>
      </c>
      <c r="GO7" s="54">
        <f t="shared" si="842"/>
        <v>2166388</v>
      </c>
      <c r="GP7" s="54">
        <f t="shared" si="842"/>
        <v>2165382</v>
      </c>
      <c r="GQ7" s="54">
        <f t="shared" si="842"/>
        <v>2141657</v>
      </c>
      <c r="GR7" s="54">
        <f t="shared" si="842"/>
        <v>2247204</v>
      </c>
      <c r="GS7" s="54">
        <f t="shared" si="842"/>
        <v>1674870</v>
      </c>
      <c r="GT7" s="54">
        <f t="shared" si="842"/>
        <v>1511820</v>
      </c>
      <c r="GU7" s="54">
        <f t="shared" si="842"/>
        <v>2174046</v>
      </c>
      <c r="GV7" s="54">
        <f t="shared" si="842"/>
        <v>2182983</v>
      </c>
      <c r="GW7" s="54">
        <f t="shared" si="842"/>
        <v>2195857</v>
      </c>
      <c r="GX7" s="54">
        <f t="shared" si="842"/>
        <v>2228995</v>
      </c>
      <c r="GY7" s="54">
        <f t="shared" si="842"/>
        <v>2429805</v>
      </c>
      <c r="GZ7" s="54">
        <f t="shared" si="842"/>
        <v>1795109</v>
      </c>
      <c r="HA7" s="54">
        <f t="shared" si="842"/>
        <v>1615805</v>
      </c>
      <c r="HB7" s="54">
        <f t="shared" si="842"/>
        <v>1586458</v>
      </c>
      <c r="HC7" s="54">
        <f t="shared" si="842"/>
        <v>1572149</v>
      </c>
      <c r="HD7" s="54">
        <f t="shared" si="842"/>
        <v>2296601</v>
      </c>
      <c r="HE7" s="54">
        <f t="shared" si="842"/>
        <v>2308758</v>
      </c>
      <c r="HF7" s="54">
        <f t="shared" si="842"/>
        <v>2384248</v>
      </c>
      <c r="HG7" s="54">
        <f t="shared" si="842"/>
        <v>1847162</v>
      </c>
      <c r="HH7" s="54">
        <f t="shared" si="842"/>
        <v>1692608</v>
      </c>
      <c r="HI7" s="54">
        <f t="shared" ref="HI7:IG7" si="843">SUM(HI3:HI6)</f>
        <v>2320108</v>
      </c>
      <c r="HJ7" s="54">
        <f t="shared" si="843"/>
        <v>2316378</v>
      </c>
      <c r="HK7" s="54">
        <f t="shared" si="843"/>
        <v>2316934</v>
      </c>
      <c r="HL7" s="54">
        <f t="shared" si="843"/>
        <v>2327146</v>
      </c>
      <c r="HM7" s="54">
        <f t="shared" si="843"/>
        <v>2454872</v>
      </c>
      <c r="HN7" s="54">
        <f t="shared" si="843"/>
        <v>1881185</v>
      </c>
      <c r="HO7" s="54">
        <f t="shared" si="843"/>
        <v>1688048</v>
      </c>
      <c r="HP7" s="54">
        <f t="shared" si="843"/>
        <v>2331217</v>
      </c>
      <c r="HQ7" s="54">
        <f t="shared" si="843"/>
        <v>2403303</v>
      </c>
      <c r="HR7" s="54">
        <f t="shared" si="843"/>
        <v>1549057</v>
      </c>
      <c r="HS7" s="54">
        <f t="shared" si="843"/>
        <v>2305782</v>
      </c>
      <c r="HT7" s="54">
        <f t="shared" si="843"/>
        <v>2407137</v>
      </c>
      <c r="HU7" s="54">
        <f t="shared" si="843"/>
        <v>1816086</v>
      </c>
      <c r="HV7" s="54">
        <f t="shared" si="843"/>
        <v>1688082</v>
      </c>
      <c r="HW7" s="54">
        <f t="shared" si="843"/>
        <v>2381858</v>
      </c>
      <c r="HX7" s="54">
        <f t="shared" si="843"/>
        <v>2419621</v>
      </c>
      <c r="HY7" s="54">
        <f t="shared" si="843"/>
        <v>2429134</v>
      </c>
      <c r="HZ7" s="54">
        <f t="shared" si="843"/>
        <v>2429397</v>
      </c>
      <c r="IA7" s="54">
        <f t="shared" si="843"/>
        <v>2507739</v>
      </c>
      <c r="IB7" s="54">
        <f t="shared" si="843"/>
        <v>1871576</v>
      </c>
      <c r="IC7" s="54">
        <f t="shared" si="843"/>
        <v>1632028</v>
      </c>
      <c r="ID7" s="54">
        <f t="shared" si="843"/>
        <v>2398227</v>
      </c>
      <c r="IE7" s="54">
        <f t="shared" si="843"/>
        <v>2422328</v>
      </c>
      <c r="IF7" s="54">
        <f t="shared" si="843"/>
        <v>2410624</v>
      </c>
      <c r="IG7" s="54">
        <f t="shared" si="843"/>
        <v>2414818</v>
      </c>
      <c r="IH7" s="54">
        <f t="shared" ref="IH7:IK7" si="844">SUM(IH3:IH6)</f>
        <v>2527893</v>
      </c>
      <c r="II7" s="54">
        <f t="shared" si="844"/>
        <v>1903602</v>
      </c>
      <c r="IJ7" s="54">
        <f t="shared" si="844"/>
        <v>1665566</v>
      </c>
      <c r="IK7" s="54">
        <f t="shared" si="844"/>
        <v>2448944</v>
      </c>
      <c r="IL7" s="54">
        <f t="shared" ref="IL7:JO7" si="845">SUM(IL3:IL6)</f>
        <v>2400738</v>
      </c>
      <c r="IM7" s="54">
        <f t="shared" si="845"/>
        <v>2416482</v>
      </c>
      <c r="IN7" s="54">
        <f t="shared" si="845"/>
        <v>2690273</v>
      </c>
      <c r="IO7" s="54">
        <f t="shared" si="845"/>
        <v>1966470</v>
      </c>
      <c r="IP7" s="54">
        <f t="shared" si="845"/>
        <v>1862944</v>
      </c>
      <c r="IQ7" s="54">
        <f t="shared" si="845"/>
        <v>1774190</v>
      </c>
      <c r="IR7" s="54">
        <f t="shared" si="845"/>
        <v>1778043</v>
      </c>
      <c r="IS7" s="54">
        <f t="shared" si="845"/>
        <v>2509289</v>
      </c>
      <c r="IT7" s="54">
        <f t="shared" si="845"/>
        <v>2475597</v>
      </c>
      <c r="IU7" s="54">
        <f t="shared" si="845"/>
        <v>2461779</v>
      </c>
      <c r="IV7" s="54">
        <f t="shared" si="845"/>
        <v>2558614</v>
      </c>
      <c r="IW7" s="54">
        <f t="shared" si="845"/>
        <v>1916825</v>
      </c>
      <c r="IX7" s="54">
        <f t="shared" si="845"/>
        <v>1717094</v>
      </c>
      <c r="IY7" s="54">
        <f t="shared" si="845"/>
        <v>2442137</v>
      </c>
      <c r="IZ7" s="54">
        <f t="shared" si="845"/>
        <v>2452124</v>
      </c>
      <c r="JA7" s="54">
        <f t="shared" si="845"/>
        <v>2468544</v>
      </c>
      <c r="JB7" s="54">
        <f t="shared" si="845"/>
        <v>2450112</v>
      </c>
      <c r="JC7" s="54">
        <f t="shared" si="845"/>
        <v>2527784</v>
      </c>
      <c r="JD7" s="54">
        <f t="shared" si="845"/>
        <v>1851050</v>
      </c>
      <c r="JE7" s="54">
        <f t="shared" si="845"/>
        <v>1618745</v>
      </c>
      <c r="JF7" s="54">
        <f t="shared" si="845"/>
        <v>2412502</v>
      </c>
      <c r="JG7" s="54">
        <f t="shared" si="845"/>
        <v>2418617</v>
      </c>
      <c r="JH7" s="54">
        <f t="shared" si="845"/>
        <v>2446376</v>
      </c>
      <c r="JI7" s="54">
        <f t="shared" si="845"/>
        <v>2466177</v>
      </c>
      <c r="JJ7" s="54">
        <f t="shared" si="845"/>
        <v>2594957</v>
      </c>
      <c r="JK7" s="54">
        <f t="shared" si="845"/>
        <v>2053228</v>
      </c>
      <c r="JL7" s="54">
        <f t="shared" si="845"/>
        <v>1798032</v>
      </c>
      <c r="JM7" s="54">
        <f t="shared" si="845"/>
        <v>2420414</v>
      </c>
      <c r="JN7" s="54">
        <f t="shared" si="845"/>
        <v>2447744</v>
      </c>
      <c r="JO7" s="54">
        <f t="shared" si="845"/>
        <v>2519706</v>
      </c>
      <c r="JP7" s="54">
        <f t="shared" ref="JP7:JQ7" si="846">SUM(JP3:JP6)</f>
        <v>2546304</v>
      </c>
      <c r="JQ7" s="54">
        <f t="shared" si="846"/>
        <v>2672074</v>
      </c>
      <c r="JR7" s="54">
        <f t="shared" ref="JR7:JS7" si="847">SUM(JR3:JR6)</f>
        <v>1975504</v>
      </c>
      <c r="JS7" s="54">
        <f t="shared" si="847"/>
        <v>1792511</v>
      </c>
      <c r="JT7" s="54">
        <f t="shared" ref="JT7:JU7" si="848">SUM(JT3:JT6)</f>
        <v>2500482</v>
      </c>
      <c r="JU7" s="54">
        <f t="shared" si="848"/>
        <v>2487189</v>
      </c>
      <c r="JV7" s="54">
        <f t="shared" ref="JV7:JX7" si="849">SUM(JV3:JV6)</f>
        <v>2529131</v>
      </c>
      <c r="JW7" s="54">
        <f t="shared" si="849"/>
        <v>2441875</v>
      </c>
      <c r="JX7" s="54">
        <f t="shared" si="849"/>
        <v>2594275</v>
      </c>
      <c r="JY7" s="54">
        <f t="shared" ref="JY7:JZ7" si="850">SUM(JY3:JY6)</f>
        <v>1944941</v>
      </c>
      <c r="JZ7" s="54">
        <f t="shared" si="850"/>
        <v>1697127</v>
      </c>
      <c r="KA7" s="54">
        <f t="shared" ref="KA7:KB7" si="851">SUM(KA3:KA6)</f>
        <v>2440398</v>
      </c>
      <c r="KB7" s="54">
        <f t="shared" si="851"/>
        <v>1650439</v>
      </c>
      <c r="KC7" s="54">
        <f t="shared" ref="KC7:KD7" si="852">SUM(KC3:KC6)</f>
        <v>2506414</v>
      </c>
      <c r="KD7" s="54">
        <f t="shared" si="852"/>
        <v>2563106</v>
      </c>
      <c r="KE7" s="54">
        <f t="shared" ref="KE7:KF7" si="853">SUM(KE3:KE6)</f>
        <v>2529562</v>
      </c>
      <c r="KF7" s="54">
        <f t="shared" si="853"/>
        <v>1396612</v>
      </c>
      <c r="KG7" s="54">
        <f t="shared" ref="KG7:KH7" si="854">SUM(KG3:KG6)</f>
        <v>1378570</v>
      </c>
      <c r="KH7" s="54">
        <f t="shared" si="854"/>
        <v>2245278</v>
      </c>
      <c r="KI7" s="54">
        <f t="shared" ref="KI7:KJ7" si="855">SUM(KI3:KI6)</f>
        <v>2364602</v>
      </c>
      <c r="KJ7" s="54">
        <f t="shared" si="855"/>
        <v>2382371</v>
      </c>
      <c r="KK7" s="54">
        <f t="shared" ref="KK7:KL7" si="856">SUM(KK3:KK6)</f>
        <v>2504219</v>
      </c>
      <c r="KL7" s="54">
        <f t="shared" si="856"/>
        <v>1732985</v>
      </c>
      <c r="KM7" s="54">
        <f t="shared" ref="KM7:KN7" si="857">SUM(KM3:KM6)</f>
        <v>1737105</v>
      </c>
      <c r="KN7" s="54">
        <f t="shared" si="857"/>
        <v>1652431</v>
      </c>
      <c r="KO7" s="54">
        <f t="shared" ref="KO7:KP7" si="858">SUM(KO3:KO6)</f>
        <v>2448762</v>
      </c>
      <c r="KP7" s="54">
        <f t="shared" si="858"/>
        <v>2418381</v>
      </c>
      <c r="KQ7" s="54">
        <f t="shared" ref="KQ7:KT7" si="859">SUM(KQ3:KQ6)</f>
        <v>2429029</v>
      </c>
      <c r="KR7" s="54">
        <f t="shared" si="859"/>
        <v>2393716</v>
      </c>
      <c r="KS7" s="54">
        <f t="shared" si="859"/>
        <v>2549534</v>
      </c>
      <c r="KT7" s="54">
        <f t="shared" si="859"/>
        <v>1982925</v>
      </c>
      <c r="KU7" s="54">
        <f t="shared" ref="KU7:KV7" si="860">SUM(KU3:KU6)</f>
        <v>1685063</v>
      </c>
      <c r="KV7" s="54">
        <f t="shared" si="860"/>
        <v>2455259</v>
      </c>
      <c r="KW7" s="54">
        <f t="shared" ref="KW7:KX7" si="861">SUM(KW3:KW6)</f>
        <v>2445214</v>
      </c>
      <c r="KX7" s="54">
        <f t="shared" si="861"/>
        <v>2431227</v>
      </c>
      <c r="KY7" s="54">
        <f t="shared" ref="KY7:KZ7" si="862">SUM(KY3:KY6)</f>
        <v>2438503</v>
      </c>
      <c r="KZ7" s="54">
        <f t="shared" si="862"/>
        <v>2556575</v>
      </c>
      <c r="LA7" s="54">
        <f t="shared" ref="LA7:LB7" si="863">SUM(LA3:LA6)</f>
        <v>2009372</v>
      </c>
      <c r="LB7" s="54">
        <f t="shared" si="863"/>
        <v>1761983</v>
      </c>
      <c r="LC7" s="54">
        <f t="shared" ref="LC7:LD7" si="864">SUM(LC3:LC6)</f>
        <v>2428235</v>
      </c>
      <c r="LD7" s="54">
        <f t="shared" si="864"/>
        <v>2421471</v>
      </c>
      <c r="LE7" s="54">
        <f t="shared" ref="LE7:LF7" si="865">SUM(LE3:LE6)</f>
        <v>2408770</v>
      </c>
      <c r="LF7" s="54">
        <f t="shared" si="865"/>
        <v>2401161</v>
      </c>
      <c r="LG7" s="54">
        <f t="shared" ref="LG7:LH7" si="866">SUM(LG3:LG6)</f>
        <v>2556649</v>
      </c>
      <c r="LH7" s="54">
        <f t="shared" si="866"/>
        <v>1982739</v>
      </c>
      <c r="LI7" s="54">
        <f t="shared" ref="LI7:LJ7" si="867">SUM(LI3:LI6)</f>
        <v>1806259</v>
      </c>
      <c r="LJ7" s="54">
        <f t="shared" si="867"/>
        <v>2426998</v>
      </c>
      <c r="LK7" s="54">
        <f t="shared" ref="LK7:LL7" si="868">SUM(LK3:LK6)</f>
        <v>2505573</v>
      </c>
      <c r="LL7" s="54">
        <f t="shared" si="868"/>
        <v>2607497</v>
      </c>
      <c r="LM7" s="54">
        <f t="shared" ref="LM7:LN7" si="869">SUM(LM3:LM6)</f>
        <v>2303123</v>
      </c>
      <c r="LN7" s="54">
        <f t="shared" si="869"/>
        <v>2255644</v>
      </c>
      <c r="LO7" s="54">
        <f t="shared" ref="LO7:LP7" si="870">SUM(LO3:LO6)</f>
        <v>1932201</v>
      </c>
      <c r="LP7" s="54">
        <f t="shared" si="870"/>
        <v>1806792</v>
      </c>
      <c r="LQ7" s="54">
        <f t="shared" ref="LQ7:LR7" si="871">SUM(LQ3:LQ6)</f>
        <v>2435453</v>
      </c>
      <c r="LR7" s="54">
        <f t="shared" si="871"/>
        <v>2459040</v>
      </c>
      <c r="LS7" s="54">
        <f t="shared" ref="LS7:LT7" si="872">SUM(LS3:LS6)</f>
        <v>2463212</v>
      </c>
      <c r="LT7" s="54">
        <f t="shared" si="872"/>
        <v>2519130</v>
      </c>
      <c r="LU7" s="54">
        <f t="shared" ref="LU7:LV7" si="873">SUM(LU3:LU6)</f>
        <v>2630426</v>
      </c>
      <c r="LV7" s="54">
        <f t="shared" si="873"/>
        <v>2060532</v>
      </c>
      <c r="LW7" s="54">
        <f t="shared" ref="LW7:LX7" si="874">SUM(LW3:LW6)</f>
        <v>1847479</v>
      </c>
      <c r="LX7" s="54">
        <f t="shared" si="874"/>
        <v>2486419</v>
      </c>
      <c r="LY7" s="54">
        <f t="shared" ref="LY7:LZ7" si="875">SUM(LY3:LY6)</f>
        <v>2550982</v>
      </c>
      <c r="LZ7" s="54">
        <f t="shared" si="875"/>
        <v>2550450</v>
      </c>
      <c r="MA7" s="54">
        <f t="shared" ref="MA7:MB7" si="876">SUM(MA3:MA6)</f>
        <v>2510177</v>
      </c>
      <c r="MB7" s="54">
        <f t="shared" si="876"/>
        <v>2631362</v>
      </c>
      <c r="MC7" s="54">
        <f t="shared" ref="MC7:MD7" si="877">SUM(MC3:MC6)</f>
        <v>1935696</v>
      </c>
      <c r="MD7" s="54">
        <f t="shared" si="877"/>
        <v>1800664</v>
      </c>
      <c r="ME7" s="54">
        <f t="shared" ref="ME7:MF7" si="878">SUM(ME3:ME6)</f>
        <v>2089946</v>
      </c>
      <c r="MF7" s="54">
        <f t="shared" si="878"/>
        <v>2478330</v>
      </c>
      <c r="MG7" s="54">
        <f t="shared" ref="MG7:MH7" si="879">SUM(MG3:MG6)</f>
        <v>2613353</v>
      </c>
      <c r="MH7" s="54">
        <f t="shared" si="879"/>
        <v>1909350</v>
      </c>
      <c r="MI7" s="54">
        <f t="shared" ref="MI7:MJ7" si="880">SUM(MI3:MI6)</f>
        <v>1945376</v>
      </c>
      <c r="MJ7" s="54">
        <f t="shared" si="880"/>
        <v>1824172</v>
      </c>
      <c r="MK7" s="54">
        <f t="shared" ref="MK7:ML7" si="881">SUM(MK3:MK6)</f>
        <v>1775745</v>
      </c>
      <c r="ML7" s="54">
        <f t="shared" si="881"/>
        <v>2474444</v>
      </c>
      <c r="MM7" s="54">
        <f t="shared" ref="MM7:MN7" si="882">SUM(MM3:MM6)</f>
        <v>2517955</v>
      </c>
      <c r="MN7" s="54">
        <f t="shared" si="882"/>
        <v>2509964</v>
      </c>
      <c r="MO7" s="54">
        <f t="shared" ref="MO7:MP7" si="883">SUM(MO3:MO6)</f>
        <v>2548826</v>
      </c>
      <c r="MP7" s="54">
        <f t="shared" si="883"/>
        <v>2658192</v>
      </c>
      <c r="MQ7" s="54">
        <f t="shared" ref="MQ7:MR7" si="884">SUM(MQ3:MQ6)</f>
        <v>2056884</v>
      </c>
      <c r="MR7" s="54">
        <f t="shared" si="884"/>
        <v>1831834</v>
      </c>
      <c r="MS7" s="54">
        <f t="shared" ref="MS7:MT7" si="885">SUM(MS3:MS6)</f>
        <v>2328592</v>
      </c>
      <c r="MT7" s="54">
        <f t="shared" si="885"/>
        <v>2192097</v>
      </c>
      <c r="MU7" s="54">
        <f t="shared" ref="MU7:MV7" si="886">SUM(MU3:MU6)</f>
        <v>2086852</v>
      </c>
      <c r="MV7" s="54">
        <f t="shared" si="886"/>
        <v>1990188</v>
      </c>
      <c r="MW7" s="54">
        <f t="shared" ref="MW7:MX7" si="887">SUM(MW3:MW6)</f>
        <v>2005683</v>
      </c>
      <c r="MX7" s="54">
        <f t="shared" si="887"/>
        <v>1497811</v>
      </c>
      <c r="MY7" s="54">
        <f t="shared" ref="MY7:MZ7" si="888">SUM(MY3:MY6)</f>
        <v>1306023</v>
      </c>
      <c r="MZ7" s="54">
        <f t="shared" si="888"/>
        <v>1808370</v>
      </c>
      <c r="NA7" s="54">
        <f t="shared" ref="NA7:NE7" si="889">SUM(NA3:NA6)</f>
        <v>1812082</v>
      </c>
      <c r="NB7" s="54">
        <f t="shared" si="889"/>
        <v>1760246</v>
      </c>
      <c r="NC7" s="54">
        <f t="shared" si="889"/>
        <v>1240569</v>
      </c>
      <c r="ND7" s="54">
        <f t="shared" si="889"/>
        <v>1132053</v>
      </c>
      <c r="NE7" s="54">
        <f t="shared" si="889"/>
        <v>1155121</v>
      </c>
      <c r="NF7" s="54">
        <f t="shared" ref="NF7:NG7" si="890">SUM(NF3:NF6)</f>
        <v>1176944</v>
      </c>
      <c r="NG7" s="54">
        <f t="shared" si="890"/>
        <v>1609050</v>
      </c>
      <c r="NH7" s="54">
        <f t="shared" ref="NH7:NJ7" si="891">SUM(NH3:NH6)</f>
        <v>1546700</v>
      </c>
      <c r="NI7" s="54">
        <f t="shared" si="891"/>
        <v>1466509</v>
      </c>
      <c r="NJ7" s="54">
        <f t="shared" si="891"/>
        <v>1418117</v>
      </c>
      <c r="NK7" s="54">
        <f t="shared" ref="NK7:NL7" si="892">SUM(NK3:NK6)</f>
        <v>1473497</v>
      </c>
      <c r="NL7" s="54">
        <f t="shared" si="892"/>
        <v>1083684</v>
      </c>
      <c r="NM7" s="54">
        <f t="shared" ref="NM7:NN7" si="893">SUM(NM3:NM6)</f>
        <v>927136</v>
      </c>
      <c r="NN7" s="54">
        <f t="shared" si="893"/>
        <v>1452414</v>
      </c>
      <c r="NO7" s="54">
        <f t="shared" ref="NO7:NP7" si="894">SUM(NO3:NO6)</f>
        <v>1407825</v>
      </c>
      <c r="NP7" s="54">
        <f t="shared" si="894"/>
        <v>1400364</v>
      </c>
      <c r="NQ7" s="54">
        <f t="shared" ref="NQ7:NR7" si="895">SUM(NQ3:NQ6)</f>
        <v>1402874</v>
      </c>
      <c r="NR7" s="54">
        <f t="shared" si="895"/>
        <v>1463812</v>
      </c>
      <c r="NS7" s="54">
        <f t="shared" ref="NS7:NT7" si="896">SUM(NS3:NS6)</f>
        <v>1100453</v>
      </c>
      <c r="NT7" s="54">
        <f t="shared" si="896"/>
        <v>961550</v>
      </c>
      <c r="NU7" s="54">
        <f t="shared" ref="NU7:NX7" si="897">SUM(NU3:NU6)</f>
        <v>1427545</v>
      </c>
      <c r="NV7" s="54">
        <f t="shared" si="897"/>
        <v>1436011</v>
      </c>
      <c r="NW7" s="54">
        <f t="shared" si="897"/>
        <v>1439246</v>
      </c>
      <c r="NX7" s="54">
        <f t="shared" si="897"/>
        <v>1405253</v>
      </c>
      <c r="NY7" s="54">
        <f t="shared" ref="NY7:NZ7" si="898">SUM(NY3:NY6)</f>
        <v>1468867</v>
      </c>
      <c r="NZ7" s="54">
        <f t="shared" si="898"/>
        <v>1132368</v>
      </c>
      <c r="OA7" s="54">
        <f t="shared" ref="OA7:OB7" si="899">SUM(OA3:OA6)</f>
        <v>1026093</v>
      </c>
      <c r="OB7" s="54">
        <f t="shared" si="899"/>
        <v>1495350</v>
      </c>
      <c r="OC7" s="54">
        <f t="shared" ref="OC7:OD7" si="900">SUM(OC3:OC6)</f>
        <v>1494643</v>
      </c>
      <c r="OD7" s="54">
        <f t="shared" si="900"/>
        <v>1491790</v>
      </c>
      <c r="OE7" s="54">
        <f t="shared" ref="OE7:OF7" si="901">SUM(OE3:OE6)</f>
        <v>1501532</v>
      </c>
      <c r="OF7" s="54">
        <f t="shared" si="901"/>
        <v>1586045</v>
      </c>
      <c r="OG7" s="54">
        <f t="shared" ref="OG7:OH7" si="902">SUM(OG3:OG6)</f>
        <v>1248648</v>
      </c>
      <c r="OH7" s="54">
        <f t="shared" si="902"/>
        <v>1112328</v>
      </c>
      <c r="OI7" s="54">
        <f t="shared" ref="OI7:OL7" si="903">SUM(OI3:OI6)</f>
        <v>1701003</v>
      </c>
      <c r="OJ7" s="54">
        <f t="shared" si="903"/>
        <v>1699992</v>
      </c>
      <c r="OK7" s="54">
        <f t="shared" si="903"/>
        <v>1703635</v>
      </c>
      <c r="OL7" s="54">
        <f t="shared" si="903"/>
        <v>1697573</v>
      </c>
      <c r="OM7" s="54">
        <f t="shared" ref="OM7:ON7" si="904">SUM(OM3:OM6)</f>
        <v>1782137</v>
      </c>
      <c r="ON7" s="54">
        <f t="shared" si="904"/>
        <v>1380893</v>
      </c>
      <c r="OO7" s="54">
        <f t="shared" ref="OO7:OP7" si="905">SUM(OO3:OO6)</f>
        <v>1230407</v>
      </c>
      <c r="OP7" s="54">
        <f t="shared" si="905"/>
        <v>1799911</v>
      </c>
      <c r="OQ7" s="54">
        <f t="shared" ref="OQ7:OR7" si="906">SUM(OQ3:OQ6)</f>
        <v>1809341</v>
      </c>
      <c r="OR7" s="54">
        <f t="shared" si="906"/>
        <v>1856843</v>
      </c>
      <c r="OS7" s="54">
        <f t="shared" ref="OS7:OT7" si="907">SUM(OS3:OS6)</f>
        <v>1771301</v>
      </c>
      <c r="OT7" s="54">
        <f t="shared" si="907"/>
        <v>1478897</v>
      </c>
      <c r="OU7" s="54">
        <f t="shared" ref="OU7:OV7" si="908">SUM(OU3:OU6)</f>
        <v>1348954</v>
      </c>
      <c r="OV7" s="54">
        <f t="shared" si="908"/>
        <v>1352292</v>
      </c>
      <c r="OW7" s="54">
        <f t="shared" ref="OW7:OX7" si="909">SUM(OW3:OW6)</f>
        <v>1917526</v>
      </c>
      <c r="OX7" s="54">
        <f t="shared" si="909"/>
        <v>1866884</v>
      </c>
      <c r="OY7" s="54">
        <f t="shared" ref="OY7:OZ7" si="910">SUM(OY3:OY6)</f>
        <v>1855493</v>
      </c>
      <c r="OZ7" s="54">
        <f t="shared" si="910"/>
        <v>1894406</v>
      </c>
      <c r="PA7" s="54">
        <f t="shared" ref="PA7:PB7" si="911">SUM(PA3:PA6)</f>
        <v>1936326</v>
      </c>
      <c r="PB7" s="54">
        <f t="shared" si="911"/>
        <v>1490789</v>
      </c>
      <c r="PC7" s="54">
        <f t="shared" ref="PC7:PD7" si="912">SUM(PC3:PC6)</f>
        <v>1309160</v>
      </c>
      <c r="PD7" s="54">
        <f t="shared" si="912"/>
        <v>1850214</v>
      </c>
      <c r="PE7" s="54">
        <f t="shared" ref="PE7:PF7" si="913">SUM(PE3:PE6)</f>
        <v>1870281</v>
      </c>
      <c r="PF7" s="54">
        <f t="shared" si="913"/>
        <v>1905211</v>
      </c>
      <c r="PG7" s="54">
        <f t="shared" ref="PG7:PH7" si="914">SUM(PG3:PG6)</f>
        <v>2088062</v>
      </c>
      <c r="PH7" s="54">
        <f t="shared" si="914"/>
        <v>1568180</v>
      </c>
      <c r="PI7" s="54">
        <f t="shared" ref="PI7:PJ7" si="915">SUM(PI3:PI6)</f>
        <v>1500958</v>
      </c>
      <c r="PJ7" s="54">
        <f t="shared" si="915"/>
        <v>1484571</v>
      </c>
      <c r="PK7" s="54">
        <f t="shared" ref="PK7:PL7" si="916">SUM(PK3:PK6)</f>
        <v>2060506</v>
      </c>
      <c r="PL7" s="54">
        <f t="shared" si="916"/>
        <v>2066875</v>
      </c>
      <c r="PM7" s="54">
        <f t="shared" ref="PM7:PN7" si="917">SUM(PM3:PM6)</f>
        <v>2069902</v>
      </c>
      <c r="PN7" s="54">
        <f t="shared" si="917"/>
        <v>2090580</v>
      </c>
      <c r="PO7" s="54">
        <f t="shared" ref="PO7:PP7" si="918">SUM(PO3:PO6)</f>
        <v>2223407</v>
      </c>
      <c r="PP7" s="54">
        <f t="shared" si="918"/>
        <v>1672070</v>
      </c>
      <c r="PQ7" s="54">
        <f t="shared" ref="PQ7:PR7" si="919">SUM(PQ3:PQ6)</f>
        <v>1513781</v>
      </c>
      <c r="PR7" s="54">
        <f t="shared" si="919"/>
        <v>2110465</v>
      </c>
      <c r="PS7" s="54">
        <f t="shared" ref="PS7:PT7" si="920">SUM(PS3:PS6)</f>
        <v>2102474</v>
      </c>
      <c r="PT7" s="54">
        <f t="shared" si="920"/>
        <v>2112833</v>
      </c>
      <c r="PU7" s="54">
        <f t="shared" ref="PU7:PV7" si="921">SUM(PU3:PU6)</f>
        <v>2113424</v>
      </c>
      <c r="PV7" s="54">
        <f t="shared" si="921"/>
        <v>2208101</v>
      </c>
      <c r="PW7" s="54">
        <f t="shared" ref="PW7:PX7" si="922">SUM(PW3:PW6)</f>
        <v>1684842</v>
      </c>
      <c r="PX7" s="54">
        <f t="shared" si="922"/>
        <v>1469786</v>
      </c>
      <c r="PY7" s="54">
        <f t="shared" ref="PY7:PZ7" si="923">SUM(PY3:PY6)</f>
        <v>2107900</v>
      </c>
      <c r="PZ7" s="54">
        <f t="shared" si="923"/>
        <v>2087431</v>
      </c>
      <c r="QA7" s="54">
        <f t="shared" ref="QA7:QB7" si="924">SUM(QA3:QA6)</f>
        <v>2118790</v>
      </c>
      <c r="QB7" s="54">
        <f t="shared" si="924"/>
        <v>2167243</v>
      </c>
      <c r="QC7" s="54">
        <f t="shared" ref="QC7:QD7" si="925">SUM(QC3:QC6)</f>
        <v>2257723</v>
      </c>
      <c r="QD7" s="54">
        <f t="shared" si="925"/>
        <v>1691289</v>
      </c>
      <c r="QE7" s="54">
        <f t="shared" ref="QE7:QF7" si="926">SUM(QE3:QE6)</f>
        <v>1492869</v>
      </c>
      <c r="QF7" s="54">
        <f t="shared" si="926"/>
        <v>2062769</v>
      </c>
      <c r="QG7" s="54">
        <f t="shared" ref="QG7:QH7" si="927">SUM(QG3:QG6)</f>
        <v>2132009</v>
      </c>
      <c r="QH7" s="54">
        <f t="shared" si="927"/>
        <v>2100541</v>
      </c>
      <c r="QI7" s="54">
        <f t="shared" ref="QI7:QL7" si="928">SUM(QI3:QI6)</f>
        <v>2152354</v>
      </c>
      <c r="QJ7" s="54">
        <f t="shared" si="928"/>
        <v>2268371</v>
      </c>
      <c r="QK7" s="54">
        <f t="shared" si="928"/>
        <v>1770283</v>
      </c>
      <c r="QL7" s="54">
        <f t="shared" si="928"/>
        <v>1539176</v>
      </c>
      <c r="QM7" s="54">
        <f t="shared" ref="QM7:QN7" si="929">SUM(QM3:QM6)</f>
        <v>2165616</v>
      </c>
      <c r="QN7" s="54">
        <f t="shared" si="929"/>
        <v>2141546</v>
      </c>
      <c r="QO7" s="54">
        <f t="shared" ref="QO7:QP7" si="930">SUM(QO3:QO6)</f>
        <v>2171277</v>
      </c>
      <c r="QP7" s="54">
        <f t="shared" si="930"/>
        <v>2195884</v>
      </c>
      <c r="QQ7" s="54">
        <f t="shared" ref="QQ7:QR7" si="931">SUM(QQ3:QQ6)</f>
        <v>2291679</v>
      </c>
      <c r="QR7" s="54">
        <f t="shared" si="931"/>
        <v>1797562</v>
      </c>
      <c r="QS7" s="54">
        <f t="shared" ref="QS7:QT7" si="932">SUM(QS3:QS6)</f>
        <v>1521628</v>
      </c>
      <c r="QT7" s="54">
        <f t="shared" si="932"/>
        <v>2139461</v>
      </c>
      <c r="QU7" s="54">
        <f t="shared" ref="QU7:QV7" si="933">SUM(QU3:QU6)</f>
        <v>1510727</v>
      </c>
      <c r="QV7" s="54">
        <f t="shared" si="933"/>
        <v>2045175</v>
      </c>
      <c r="QW7" s="54">
        <f t="shared" ref="QW7:RH7" si="934">SUM(QW3:QW6)</f>
        <v>1965675</v>
      </c>
      <c r="QX7" s="54">
        <f t="shared" si="934"/>
        <v>1926711</v>
      </c>
      <c r="QY7" s="54">
        <f t="shared" si="934"/>
        <v>1390893</v>
      </c>
      <c r="QZ7" s="54">
        <f t="shared" si="934"/>
        <v>1095124</v>
      </c>
      <c r="RA7" s="54">
        <f t="shared" si="934"/>
        <v>1202150</v>
      </c>
      <c r="RB7" s="54">
        <f t="shared" si="934"/>
        <v>895902</v>
      </c>
      <c r="RC7" s="54">
        <f t="shared" si="934"/>
        <v>902971</v>
      </c>
      <c r="RD7" s="54">
        <f t="shared" si="934"/>
        <v>930519</v>
      </c>
      <c r="RE7" s="54">
        <f t="shared" si="934"/>
        <v>1179501</v>
      </c>
      <c r="RF7" s="54">
        <f t="shared" si="934"/>
        <v>1001193</v>
      </c>
      <c r="RG7" s="54">
        <f t="shared" si="934"/>
        <v>895897</v>
      </c>
      <c r="RH7" s="54">
        <f t="shared" si="934"/>
        <v>1336804</v>
      </c>
      <c r="RI7" s="54">
        <f t="shared" ref="RI7:RJ7" si="935">SUM(RI3:RI6)</f>
        <v>1262079</v>
      </c>
      <c r="RJ7" s="54">
        <f t="shared" si="935"/>
        <v>1222669</v>
      </c>
      <c r="RK7" s="54">
        <f t="shared" ref="RK7:RL7" si="936">SUM(RK3:RK6)</f>
        <v>1192243</v>
      </c>
      <c r="RL7" s="54">
        <f t="shared" si="936"/>
        <v>1193597</v>
      </c>
      <c r="RM7" s="54">
        <f t="shared" ref="RM7:RN7" si="937">SUM(RM3:RM6)</f>
        <v>881196</v>
      </c>
      <c r="RN7" s="54">
        <f t="shared" si="937"/>
        <v>717793</v>
      </c>
      <c r="RO7" s="54">
        <f t="shared" ref="RO7:RP7" si="938">SUM(RO3:RO6)</f>
        <v>1080156</v>
      </c>
      <c r="RP7" s="54">
        <f t="shared" si="938"/>
        <v>1016915</v>
      </c>
      <c r="RQ7" s="54">
        <f t="shared" ref="RQ7:RR7" si="939">SUM(RQ3:RQ6)</f>
        <v>1034677</v>
      </c>
      <c r="RR7" s="54">
        <f t="shared" si="939"/>
        <v>1017447</v>
      </c>
      <c r="RS7" s="54">
        <f t="shared" ref="RS7:RT7" si="940">SUM(RS3:RS6)</f>
        <v>1075526</v>
      </c>
      <c r="RT7" s="54">
        <f t="shared" si="940"/>
        <v>615979</v>
      </c>
      <c r="RU7" s="54">
        <f t="shared" ref="RU7:RV7" si="941">SUM(RU3:RU6)</f>
        <v>583489</v>
      </c>
      <c r="RV7" s="54">
        <f t="shared" si="941"/>
        <v>765560</v>
      </c>
      <c r="RW7" s="54">
        <f t="shared" ref="RW7:RX7" si="942">SUM(RW3:RW6)</f>
        <v>664965</v>
      </c>
      <c r="RX7" s="54">
        <f t="shared" si="942"/>
        <v>980081</v>
      </c>
      <c r="RY7" s="54">
        <f t="shared" ref="RY7:RZ7" si="943">SUM(RY3:RY6)</f>
        <v>915125</v>
      </c>
      <c r="RZ7" s="54">
        <f t="shared" si="943"/>
        <v>952085</v>
      </c>
      <c r="SA7" s="54">
        <f t="shared" ref="SA7:SB7" si="944">SUM(SA3:SA6)</f>
        <v>679170</v>
      </c>
      <c r="SB7" s="54">
        <f t="shared" si="944"/>
        <v>558935</v>
      </c>
      <c r="SC7" s="54">
        <f t="shared" ref="SC7:SD7" si="945">SUM(SC3:SC6)</f>
        <v>834483</v>
      </c>
      <c r="SD7" s="54">
        <f t="shared" si="945"/>
        <v>917703</v>
      </c>
      <c r="SE7" s="54">
        <f t="shared" ref="SE7:SF7" si="946">SUM(SE3:SE6)</f>
        <v>918130</v>
      </c>
      <c r="SF7" s="54">
        <f t="shared" si="946"/>
        <v>899189</v>
      </c>
      <c r="SG7" s="54">
        <f t="shared" ref="SG7:SH7" si="947">SUM(SG3:SG6)</f>
        <v>942452</v>
      </c>
      <c r="SH7" s="54">
        <f t="shared" si="947"/>
        <v>674235</v>
      </c>
      <c r="SI7" s="54">
        <f t="shared" ref="SI7:SJ7" si="948">SUM(SI3:SI6)</f>
        <v>563596</v>
      </c>
      <c r="SJ7" s="54">
        <f t="shared" si="948"/>
        <v>959970</v>
      </c>
      <c r="SK7" s="54">
        <f t="shared" ref="SK7:SL7" si="949">SUM(SK3:SK6)</f>
        <v>951767</v>
      </c>
      <c r="SL7" s="54">
        <f t="shared" si="949"/>
        <v>950028</v>
      </c>
      <c r="SM7" s="54">
        <f t="shared" ref="SM7:SN7" si="950">SUM(SM3:SM6)</f>
        <v>954989</v>
      </c>
      <c r="SN7" s="54">
        <f t="shared" si="950"/>
        <v>981146</v>
      </c>
      <c r="SO7" s="54">
        <f t="shared" ref="SO7:SP7" si="951">SUM(SO3:SO6)</f>
        <v>719876</v>
      </c>
      <c r="SP7" s="54">
        <f t="shared" si="951"/>
        <v>590735</v>
      </c>
      <c r="SQ7" s="54">
        <f t="shared" ref="SQ7:SR7" si="952">SUM(SQ3:SQ6)</f>
        <v>998185</v>
      </c>
      <c r="SR7" s="54">
        <f t="shared" si="952"/>
        <v>983118</v>
      </c>
      <c r="SS7" s="54">
        <f t="shared" ref="SS7:ST7" si="953">SUM(SS3:SS6)</f>
        <v>651487</v>
      </c>
      <c r="ST7" s="54">
        <f t="shared" si="953"/>
        <v>976805</v>
      </c>
      <c r="SU7" s="54">
        <f t="shared" ref="SU7:SV7" si="954">SUM(SU3:SU6)</f>
        <v>1023581</v>
      </c>
      <c r="SV7" s="54">
        <f t="shared" si="954"/>
        <v>743782</v>
      </c>
      <c r="SW7" s="54">
        <f t="shared" ref="SW7:SX7" si="955">SUM(SW3:SW6)</f>
        <v>665171</v>
      </c>
      <c r="SX7" s="54">
        <f t="shared" si="955"/>
        <v>1063010</v>
      </c>
      <c r="SY7" s="54">
        <f t="shared" ref="SY7:TA7" si="956">SUM(SY3:SY6)</f>
        <v>1068478</v>
      </c>
      <c r="SZ7" s="54">
        <f t="shared" si="956"/>
        <v>1074141</v>
      </c>
      <c r="TA7" s="54">
        <f t="shared" si="956"/>
        <v>711079</v>
      </c>
      <c r="TB7" s="54">
        <f t="shared" ref="TB7:TD7" si="957">SUM(TB3:TB6)</f>
        <v>1064220</v>
      </c>
      <c r="TC7" s="54">
        <f t="shared" si="957"/>
        <v>789890</v>
      </c>
      <c r="TD7" s="54">
        <f t="shared" si="957"/>
        <v>672870</v>
      </c>
      <c r="TE7" s="54">
        <f t="shared" ref="TE7:TF7" si="958">SUM(TE3:TE6)</f>
        <v>1055530</v>
      </c>
      <c r="TF7" s="54">
        <f t="shared" si="958"/>
        <v>1050418</v>
      </c>
      <c r="TG7" s="54">
        <f t="shared" ref="TG7:TH7" si="959">SUM(TG3:TG6)</f>
        <v>1054588</v>
      </c>
      <c r="TH7" s="54">
        <f t="shared" si="959"/>
        <v>1068613</v>
      </c>
      <c r="TI7" s="54">
        <f t="shared" ref="TI7:TJ7" si="960">SUM(TI3:TI6)</f>
        <v>1094318</v>
      </c>
      <c r="TJ7" s="54">
        <f t="shared" si="960"/>
        <v>807297</v>
      </c>
      <c r="TK7" s="54">
        <f t="shared" ref="TK7:TL7" si="961">SUM(TK3:TK6)</f>
        <v>694759</v>
      </c>
      <c r="TL7" s="54">
        <f t="shared" si="961"/>
        <v>1100482</v>
      </c>
      <c r="TM7" s="54">
        <f t="shared" ref="TM7:TN7" si="962">SUM(TM3:TM6)</f>
        <v>1092131</v>
      </c>
      <c r="TN7" s="54">
        <f t="shared" si="962"/>
        <v>1081800</v>
      </c>
      <c r="TO7" s="54">
        <f t="shared" ref="TO7:TP7" si="963">SUM(TO3:TO6)</f>
        <v>1089046</v>
      </c>
      <c r="TP7" s="54">
        <f t="shared" si="963"/>
        <v>1139548</v>
      </c>
      <c r="TQ7" s="54">
        <f t="shared" ref="TQ7:TR7" si="964">SUM(TQ3:TQ6)</f>
        <v>847377</v>
      </c>
      <c r="TR7" s="54">
        <f t="shared" si="964"/>
        <v>742908</v>
      </c>
      <c r="TS7" s="54">
        <f t="shared" ref="TS7:TT7" si="965">SUM(TS3:TS6)</f>
        <v>1129182</v>
      </c>
      <c r="TT7" s="54">
        <f t="shared" si="965"/>
        <v>1115191</v>
      </c>
      <c r="TU7" s="54">
        <f t="shared" ref="TU7:TV7" si="966">SUM(TU3:TU6)</f>
        <v>1112784</v>
      </c>
      <c r="TV7" s="54">
        <f t="shared" si="966"/>
        <v>1097059</v>
      </c>
      <c r="TW7" s="54">
        <f t="shared" ref="TW7:TX7" si="967">SUM(TW3:TW6)</f>
        <v>1129783</v>
      </c>
      <c r="TX7" s="54">
        <f t="shared" si="967"/>
        <v>852758</v>
      </c>
      <c r="TY7" s="54">
        <f t="shared" ref="TY7:TZ7" si="968">SUM(TY3:TY6)</f>
        <v>725545</v>
      </c>
      <c r="TZ7" s="54">
        <f t="shared" si="968"/>
        <v>1064321</v>
      </c>
      <c r="UA7" s="54">
        <f t="shared" ref="UA7:UB7" si="969">SUM(UA3:UA6)</f>
        <v>1046535</v>
      </c>
      <c r="UB7" s="54">
        <f t="shared" si="969"/>
        <v>1095745</v>
      </c>
      <c r="UC7" s="54">
        <f t="shared" ref="UC7:UD7" si="970">SUM(UC3:UC6)</f>
        <v>1066496</v>
      </c>
      <c r="UD7" s="54">
        <f t="shared" si="970"/>
        <v>1072349</v>
      </c>
      <c r="UE7" s="54">
        <f t="shared" ref="UE7:UG7" si="971">SUM(UE3:UE6)</f>
        <v>765374</v>
      </c>
      <c r="UF7" s="54">
        <f t="shared" si="971"/>
        <v>643392</v>
      </c>
      <c r="UG7" s="54">
        <f t="shared" si="971"/>
        <v>1039398</v>
      </c>
      <c r="UH7" s="54">
        <f t="shared" ref="UH7:UI7" si="972">SUM(UH3:UH6)</f>
        <v>983024</v>
      </c>
      <c r="UI7" s="54">
        <f t="shared" si="972"/>
        <v>985065</v>
      </c>
      <c r="UJ7" s="54">
        <f t="shared" ref="UJ7:UK7" si="973">SUM(UJ3:UJ6)</f>
        <v>963155</v>
      </c>
      <c r="UK7" s="54">
        <f t="shared" si="973"/>
        <v>945228</v>
      </c>
      <c r="UL7" s="54">
        <f t="shared" ref="UL7:UM7" si="974">SUM(UL3:UL6)</f>
        <v>633497</v>
      </c>
      <c r="UM7" s="54">
        <f t="shared" si="974"/>
        <v>538007</v>
      </c>
      <c r="UN7" s="54">
        <f t="shared" ref="UN7:UO7" si="975">SUM(UN3:UN6)</f>
        <v>773246</v>
      </c>
      <c r="UO7" s="54">
        <f t="shared" si="975"/>
        <v>718607</v>
      </c>
      <c r="UP7" s="54">
        <f t="shared" ref="UP7:UQ7" si="976">SUM(UP3:UP6)</f>
        <v>719990</v>
      </c>
      <c r="UQ7" s="54">
        <f t="shared" si="976"/>
        <v>737338</v>
      </c>
      <c r="UR7" s="54">
        <f t="shared" ref="UR7:US7" si="977">SUM(UR3:UR6)</f>
        <v>736581</v>
      </c>
      <c r="US7" s="54">
        <f t="shared" si="977"/>
        <v>510472</v>
      </c>
      <c r="UT7" s="54">
        <f t="shared" ref="UT7:UU7" si="978">SUM(UT3:UT6)</f>
        <v>432370</v>
      </c>
      <c r="UU7" s="54">
        <f t="shared" si="978"/>
        <v>739766</v>
      </c>
      <c r="UV7" s="54">
        <f t="shared" ref="UV7:UW7" si="979">SUM(UV3:UV6)</f>
        <v>669092</v>
      </c>
      <c r="UW7" s="54">
        <f t="shared" si="979"/>
        <v>626929</v>
      </c>
      <c r="UX7" s="54">
        <f t="shared" ref="UX7:UY7" si="980">SUM(UX3:UX6)</f>
        <v>616140</v>
      </c>
      <c r="UY7" s="54">
        <f t="shared" si="980"/>
        <v>624570</v>
      </c>
      <c r="UZ7" s="54">
        <f t="shared" ref="UZ7:VA7" si="981">SUM(UZ3:UZ6)</f>
        <v>388702</v>
      </c>
      <c r="VA7" s="54">
        <f t="shared" si="981"/>
        <v>339465</v>
      </c>
      <c r="VB7" s="54">
        <f t="shared" ref="VB7:VC7" si="982">SUM(VB3:VB6)</f>
        <v>432713</v>
      </c>
      <c r="VC7" s="54">
        <f t="shared" si="982"/>
        <v>601138</v>
      </c>
      <c r="VD7" s="54">
        <f t="shared" ref="VD7" si="983">SUM(VD3:VD6)</f>
        <v>352331</v>
      </c>
    </row>
    <row r="8" spans="1:576" ht="5.0999999999999996" customHeight="1" x14ac:dyDescent="0.2">
      <c r="N8" s="56"/>
      <c r="O8" s="56"/>
      <c r="P8" s="56"/>
      <c r="Q8" s="56"/>
      <c r="R8" s="56"/>
      <c r="S8" s="56"/>
      <c r="T8" s="56"/>
      <c r="U8" s="56"/>
      <c r="BK8" s="56"/>
      <c r="BL8" s="56"/>
      <c r="BM8" s="56"/>
      <c r="BN8" s="56"/>
      <c r="BO8" s="56"/>
      <c r="BP8" s="56"/>
      <c r="BQ8" s="56"/>
      <c r="BR8" s="56"/>
    </row>
    <row r="9" spans="1:576" x14ac:dyDescent="0.2">
      <c r="A9" s="53" t="s">
        <v>82</v>
      </c>
      <c r="B9" s="54">
        <f>SUM(B17:B18)</f>
        <v>2310406</v>
      </c>
      <c r="C9" s="54">
        <f t="shared" ref="C9:J9" si="984">SUM(C17:C18)</f>
        <v>2538456</v>
      </c>
      <c r="D9" s="54">
        <f t="shared" si="984"/>
        <v>2649091</v>
      </c>
      <c r="E9" s="54">
        <f t="shared" si="984"/>
        <v>2515920</v>
      </c>
      <c r="F9" s="54">
        <f t="shared" si="984"/>
        <v>2542483</v>
      </c>
      <c r="G9" s="54">
        <f t="shared" si="984"/>
        <v>2779927</v>
      </c>
      <c r="H9" s="54">
        <f t="shared" si="984"/>
        <v>2747791</v>
      </c>
      <c r="I9" s="54">
        <f t="shared" si="984"/>
        <v>2784096</v>
      </c>
      <c r="J9" s="54">
        <f t="shared" si="984"/>
        <v>2784751</v>
      </c>
      <c r="K9" s="54">
        <f t="shared" ref="K9:BV9" si="985">SUM(K17:K18)</f>
        <v>2617290</v>
      </c>
      <c r="L9" s="54">
        <f t="shared" si="985"/>
        <v>2409459</v>
      </c>
      <c r="M9" s="54">
        <f t="shared" si="985"/>
        <v>2260786</v>
      </c>
      <c r="N9" s="55">
        <f t="shared" si="985"/>
        <v>2556138</v>
      </c>
      <c r="O9" s="55">
        <f t="shared" si="985"/>
        <v>2470677</v>
      </c>
      <c r="P9" s="55">
        <f t="shared" si="985"/>
        <v>2552459</v>
      </c>
      <c r="Q9" s="55">
        <f t="shared" si="985"/>
        <v>2511999</v>
      </c>
      <c r="R9" s="55">
        <f t="shared" si="985"/>
        <v>2626390</v>
      </c>
      <c r="S9" s="55">
        <f t="shared" si="985"/>
        <v>2435854</v>
      </c>
      <c r="T9" s="55">
        <f t="shared" si="985"/>
        <v>2351357</v>
      </c>
      <c r="U9" s="55">
        <f t="shared" si="985"/>
        <v>2496015</v>
      </c>
      <c r="V9" s="54">
        <f t="shared" si="985"/>
        <v>2497731</v>
      </c>
      <c r="W9" s="54">
        <f t="shared" si="985"/>
        <v>2494461</v>
      </c>
      <c r="X9" s="54">
        <f t="shared" si="985"/>
        <v>2554165</v>
      </c>
      <c r="Y9" s="54">
        <f t="shared" si="985"/>
        <v>2693593</v>
      </c>
      <c r="Z9" s="54">
        <f t="shared" si="985"/>
        <v>2435892</v>
      </c>
      <c r="AA9" s="54">
        <f t="shared" si="985"/>
        <v>2268073</v>
      </c>
      <c r="AB9" s="54">
        <f t="shared" si="985"/>
        <v>2592829</v>
      </c>
      <c r="AC9" s="54">
        <f t="shared" si="985"/>
        <v>2532708</v>
      </c>
      <c r="AD9" s="54">
        <f t="shared" si="985"/>
        <v>2512060</v>
      </c>
      <c r="AE9" s="54">
        <f t="shared" si="985"/>
        <v>2603259</v>
      </c>
      <c r="AF9" s="54">
        <f t="shared" si="985"/>
        <v>2613714</v>
      </c>
      <c r="AG9" s="54">
        <f t="shared" si="985"/>
        <v>2348124</v>
      </c>
      <c r="AH9" s="54">
        <f t="shared" si="985"/>
        <v>2141201</v>
      </c>
      <c r="AI9" s="54">
        <f t="shared" si="985"/>
        <v>2553306</v>
      </c>
      <c r="AJ9" s="54">
        <f t="shared" si="985"/>
        <v>2566832</v>
      </c>
      <c r="AK9" s="54">
        <f t="shared" si="985"/>
        <v>2556111</v>
      </c>
      <c r="AL9" s="54">
        <f t="shared" si="985"/>
        <v>2518985</v>
      </c>
      <c r="AM9" s="54">
        <f t="shared" si="985"/>
        <v>2796092</v>
      </c>
      <c r="AN9" s="54">
        <f t="shared" si="985"/>
        <v>2352563</v>
      </c>
      <c r="AO9" s="54">
        <f t="shared" si="985"/>
        <v>2123950</v>
      </c>
      <c r="AP9" s="54">
        <f t="shared" si="985"/>
        <v>2269392</v>
      </c>
      <c r="AQ9" s="54">
        <f t="shared" si="985"/>
        <v>2478799</v>
      </c>
      <c r="AR9" s="54">
        <f t="shared" si="985"/>
        <v>2491336</v>
      </c>
      <c r="AS9" s="54">
        <f t="shared" si="985"/>
        <v>2116877</v>
      </c>
      <c r="AT9" s="54">
        <f t="shared" si="985"/>
        <v>2790932</v>
      </c>
      <c r="AU9" s="54">
        <f t="shared" si="985"/>
        <v>2548084</v>
      </c>
      <c r="AV9" s="54">
        <f t="shared" si="985"/>
        <v>2216865</v>
      </c>
      <c r="AW9" s="54">
        <f t="shared" si="985"/>
        <v>2586724</v>
      </c>
      <c r="AX9" s="54">
        <f t="shared" si="985"/>
        <v>2412924</v>
      </c>
      <c r="AY9" s="54">
        <f t="shared" si="985"/>
        <v>2427526</v>
      </c>
      <c r="AZ9" s="54">
        <f t="shared" si="985"/>
        <v>2504365</v>
      </c>
      <c r="BA9" s="54">
        <f t="shared" si="985"/>
        <v>2601966</v>
      </c>
      <c r="BB9" s="54">
        <f t="shared" si="985"/>
        <v>2451914</v>
      </c>
      <c r="BC9" s="54">
        <f t="shared" si="985"/>
        <v>2233617</v>
      </c>
      <c r="BD9" s="54">
        <f t="shared" si="985"/>
        <v>2408836</v>
      </c>
      <c r="BE9" s="54">
        <f t="shared" si="985"/>
        <v>2482019</v>
      </c>
      <c r="BF9" s="54">
        <f t="shared" si="985"/>
        <v>2454226</v>
      </c>
      <c r="BG9" s="54">
        <f t="shared" si="985"/>
        <v>2436105</v>
      </c>
      <c r="BH9" s="54">
        <f t="shared" si="985"/>
        <v>2621928</v>
      </c>
      <c r="BI9" s="54">
        <f t="shared" si="985"/>
        <v>2465161</v>
      </c>
      <c r="BJ9" s="54">
        <f t="shared" si="985"/>
        <v>2221013</v>
      </c>
      <c r="BK9" s="55">
        <f t="shared" si="985"/>
        <v>2501024</v>
      </c>
      <c r="BL9" s="55">
        <f t="shared" si="985"/>
        <v>2429818</v>
      </c>
      <c r="BM9" s="55">
        <f t="shared" si="985"/>
        <v>2464958</v>
      </c>
      <c r="BN9" s="55">
        <f t="shared" si="985"/>
        <v>2474611</v>
      </c>
      <c r="BO9" s="55">
        <f t="shared" si="985"/>
        <v>2570481</v>
      </c>
      <c r="BP9" s="55">
        <f t="shared" si="985"/>
        <v>2334383</v>
      </c>
      <c r="BQ9" s="55">
        <f t="shared" si="985"/>
        <v>2042510</v>
      </c>
      <c r="BR9" s="55">
        <f t="shared" si="985"/>
        <v>2438829</v>
      </c>
      <c r="BS9" s="54">
        <f t="shared" si="985"/>
        <v>2414685</v>
      </c>
      <c r="BT9" s="54">
        <f t="shared" si="985"/>
        <v>2429431</v>
      </c>
      <c r="BU9" s="54">
        <f t="shared" si="985"/>
        <v>2677921</v>
      </c>
      <c r="BV9" s="54">
        <f t="shared" si="985"/>
        <v>2791002</v>
      </c>
      <c r="BW9" s="54">
        <f t="shared" ref="BW9:EH9" si="986">SUM(BW17:BW18)</f>
        <v>2452018</v>
      </c>
      <c r="BX9" s="54">
        <f t="shared" si="986"/>
        <v>2176824</v>
      </c>
      <c r="BY9" s="54">
        <f t="shared" si="986"/>
        <v>2548333</v>
      </c>
      <c r="BZ9" s="54">
        <f t="shared" si="986"/>
        <v>2481332</v>
      </c>
      <c r="CA9" s="54">
        <f t="shared" si="986"/>
        <v>2438932</v>
      </c>
      <c r="CB9" s="54">
        <f t="shared" si="986"/>
        <v>2374114</v>
      </c>
      <c r="CC9" s="54">
        <f t="shared" si="986"/>
        <v>2528421</v>
      </c>
      <c r="CD9" s="54">
        <f t="shared" si="986"/>
        <v>2099960</v>
      </c>
      <c r="CE9" s="54">
        <f t="shared" si="986"/>
        <v>1690462</v>
      </c>
      <c r="CF9" s="54">
        <f t="shared" si="986"/>
        <v>2122452</v>
      </c>
      <c r="CG9" s="54">
        <f t="shared" si="986"/>
        <v>2002221</v>
      </c>
      <c r="CH9" s="54">
        <f t="shared" si="986"/>
        <v>2119530</v>
      </c>
      <c r="CI9" s="54">
        <f t="shared" si="986"/>
        <v>1655133</v>
      </c>
      <c r="CJ9" s="54">
        <f t="shared" si="986"/>
        <v>1696974</v>
      </c>
      <c r="CK9" s="54">
        <f t="shared" si="986"/>
        <v>1218594</v>
      </c>
      <c r="CL9" s="54">
        <f t="shared" si="986"/>
        <v>890202</v>
      </c>
      <c r="CM9" s="54">
        <f t="shared" si="986"/>
        <v>1525191</v>
      </c>
      <c r="CN9" s="54">
        <f t="shared" si="986"/>
        <v>1519097</v>
      </c>
      <c r="CO9" s="54">
        <f t="shared" si="986"/>
        <v>1511236</v>
      </c>
      <c r="CP9" s="54">
        <f t="shared" si="986"/>
        <v>1475901</v>
      </c>
      <c r="CQ9" s="54">
        <f t="shared" si="986"/>
        <v>1585541</v>
      </c>
      <c r="CR9" s="54">
        <f t="shared" si="986"/>
        <v>1264666</v>
      </c>
      <c r="CS9" s="54">
        <f t="shared" si="986"/>
        <v>886697</v>
      </c>
      <c r="CT9" s="54">
        <f t="shared" si="986"/>
        <v>1162859</v>
      </c>
      <c r="CU9" s="54">
        <f t="shared" si="986"/>
        <v>1530933</v>
      </c>
      <c r="CV9" s="54">
        <f t="shared" si="986"/>
        <v>1513506</v>
      </c>
      <c r="CW9" s="54">
        <f t="shared" si="986"/>
        <v>1496763</v>
      </c>
      <c r="CX9" s="54">
        <f t="shared" si="986"/>
        <v>1608535</v>
      </c>
      <c r="CY9" s="54">
        <f t="shared" si="986"/>
        <v>1208954</v>
      </c>
      <c r="CZ9" s="54">
        <f t="shared" si="986"/>
        <v>934310</v>
      </c>
      <c r="DA9" s="54">
        <f t="shared" si="986"/>
        <v>1458394</v>
      </c>
      <c r="DB9" s="54">
        <f t="shared" si="986"/>
        <v>1456123</v>
      </c>
      <c r="DC9" s="54">
        <f t="shared" si="986"/>
        <v>1458134</v>
      </c>
      <c r="DD9" s="54">
        <f t="shared" si="986"/>
        <v>1480615</v>
      </c>
      <c r="DE9" s="54">
        <f t="shared" si="986"/>
        <v>1572982</v>
      </c>
      <c r="DF9" s="54">
        <f t="shared" si="986"/>
        <v>1279034</v>
      </c>
      <c r="DG9" s="54">
        <f t="shared" si="986"/>
        <v>1048878</v>
      </c>
      <c r="DH9" s="54">
        <f t="shared" si="986"/>
        <v>1594967</v>
      </c>
      <c r="DI9" s="54">
        <f t="shared" si="986"/>
        <v>1570202</v>
      </c>
      <c r="DJ9" s="54">
        <f t="shared" si="986"/>
        <v>1695198</v>
      </c>
      <c r="DK9" s="54">
        <f t="shared" si="986"/>
        <v>1615023</v>
      </c>
      <c r="DL9" s="54">
        <f t="shared" si="986"/>
        <v>1677134</v>
      </c>
      <c r="DM9" s="54">
        <f t="shared" si="986"/>
        <v>1353080</v>
      </c>
      <c r="DN9" s="54">
        <f t="shared" si="986"/>
        <v>1133619</v>
      </c>
      <c r="DO9" s="54">
        <f t="shared" si="986"/>
        <v>1758749</v>
      </c>
      <c r="DP9" s="54">
        <f t="shared" si="986"/>
        <v>1692193</v>
      </c>
      <c r="DQ9" s="54">
        <f t="shared" si="986"/>
        <v>1755732</v>
      </c>
      <c r="DR9" s="54">
        <f t="shared" si="986"/>
        <v>1908647</v>
      </c>
      <c r="DS9" s="54">
        <f t="shared" si="986"/>
        <v>1514583</v>
      </c>
      <c r="DT9" s="54">
        <f t="shared" si="986"/>
        <v>1539100</v>
      </c>
      <c r="DU9" s="54">
        <f t="shared" si="986"/>
        <v>1309969</v>
      </c>
      <c r="DV9" s="54">
        <f t="shared" si="986"/>
        <v>1509237</v>
      </c>
      <c r="DW9" s="54">
        <f t="shared" si="986"/>
        <v>1993240</v>
      </c>
      <c r="DX9" s="54">
        <f t="shared" si="986"/>
        <v>1497858</v>
      </c>
      <c r="DY9" s="54">
        <f t="shared" si="986"/>
        <v>1938158</v>
      </c>
      <c r="DZ9" s="54">
        <f t="shared" si="986"/>
        <v>2001954</v>
      </c>
      <c r="EA9" s="54">
        <f t="shared" si="986"/>
        <v>1713388</v>
      </c>
      <c r="EB9" s="54">
        <f t="shared" si="986"/>
        <v>1459531</v>
      </c>
      <c r="EC9" s="54">
        <f t="shared" si="986"/>
        <v>1876890</v>
      </c>
      <c r="ED9" s="54">
        <f t="shared" si="986"/>
        <v>1934357</v>
      </c>
      <c r="EE9" s="54">
        <f t="shared" si="986"/>
        <v>1937056</v>
      </c>
      <c r="EF9" s="54">
        <f t="shared" si="986"/>
        <v>1894869</v>
      </c>
      <c r="EG9" s="54">
        <f t="shared" si="986"/>
        <v>2125658</v>
      </c>
      <c r="EH9" s="54">
        <f t="shared" si="986"/>
        <v>1824751</v>
      </c>
      <c r="EI9" s="54">
        <f t="shared" ref="EI9:EW9" si="987">SUM(EI17:EI18)</f>
        <v>1660228</v>
      </c>
      <c r="EJ9" s="54">
        <f t="shared" si="987"/>
        <v>2067982</v>
      </c>
      <c r="EK9" s="54">
        <f t="shared" si="987"/>
        <v>2037935</v>
      </c>
      <c r="EL9" s="54">
        <f t="shared" si="987"/>
        <v>2091243</v>
      </c>
      <c r="EM9" s="54">
        <f t="shared" si="987"/>
        <v>2069500</v>
      </c>
      <c r="EN9" s="54">
        <f t="shared" si="987"/>
        <v>2223857</v>
      </c>
      <c r="EO9" s="54">
        <f t="shared" si="987"/>
        <v>1873988</v>
      </c>
      <c r="EP9" s="54">
        <f t="shared" si="987"/>
        <v>1710245</v>
      </c>
      <c r="EQ9" s="54">
        <f t="shared" si="987"/>
        <v>2141591</v>
      </c>
      <c r="ER9" s="54">
        <f t="shared" si="987"/>
        <v>2068738</v>
      </c>
      <c r="ES9" s="54">
        <f t="shared" si="987"/>
        <v>2126858</v>
      </c>
      <c r="ET9" s="54">
        <f t="shared" si="987"/>
        <v>2133491</v>
      </c>
      <c r="EU9" s="54">
        <f t="shared" si="987"/>
        <v>2218829</v>
      </c>
      <c r="EV9" s="54">
        <f t="shared" si="987"/>
        <v>2079641</v>
      </c>
      <c r="EW9" s="54">
        <f t="shared" si="987"/>
        <v>1867300</v>
      </c>
      <c r="EX9" s="54">
        <f t="shared" ref="EX9:HH9" si="988">SUM(EX17:EX18)</f>
        <v>2246826</v>
      </c>
      <c r="EY9" s="54">
        <f t="shared" si="988"/>
        <v>2420324</v>
      </c>
      <c r="EZ9" s="54">
        <f t="shared" si="988"/>
        <v>1941371</v>
      </c>
      <c r="FA9" s="54">
        <f t="shared" si="988"/>
        <v>2305127</v>
      </c>
      <c r="FB9" s="54">
        <f t="shared" si="988"/>
        <v>2379496</v>
      </c>
      <c r="FC9" s="54">
        <f t="shared" si="988"/>
        <v>2211357</v>
      </c>
      <c r="FD9" s="54">
        <f t="shared" si="988"/>
        <v>1900300</v>
      </c>
      <c r="FE9" s="54">
        <f t="shared" si="988"/>
        <v>2250438</v>
      </c>
      <c r="FF9" s="54">
        <f t="shared" si="988"/>
        <v>2210765</v>
      </c>
      <c r="FG9" s="54">
        <f t="shared" si="988"/>
        <v>2268160</v>
      </c>
      <c r="FH9" s="54">
        <f t="shared" si="988"/>
        <v>2251531</v>
      </c>
      <c r="FI9" s="54">
        <f t="shared" si="988"/>
        <v>2252730</v>
      </c>
      <c r="FJ9" s="54">
        <f t="shared" si="988"/>
        <v>2101100</v>
      </c>
      <c r="FK9" s="54">
        <f t="shared" si="988"/>
        <v>1943312</v>
      </c>
      <c r="FL9" s="54">
        <f t="shared" si="988"/>
        <v>2239771</v>
      </c>
      <c r="FM9" s="54">
        <f t="shared" si="988"/>
        <v>2262011</v>
      </c>
      <c r="FN9" s="54">
        <f t="shared" si="988"/>
        <v>2214620</v>
      </c>
      <c r="FO9" s="54">
        <f t="shared" si="988"/>
        <v>2262893</v>
      </c>
      <c r="FP9" s="54">
        <f t="shared" si="988"/>
        <v>2450909</v>
      </c>
      <c r="FQ9" s="54">
        <f t="shared" si="988"/>
        <v>2285268</v>
      </c>
      <c r="FR9" s="54">
        <f t="shared" si="988"/>
        <v>2066281</v>
      </c>
      <c r="FS9" s="54">
        <f t="shared" si="988"/>
        <v>2356235</v>
      </c>
      <c r="FT9" s="54">
        <f t="shared" si="988"/>
        <v>2274380</v>
      </c>
      <c r="FU9" s="54">
        <f t="shared" si="988"/>
        <v>2277599</v>
      </c>
      <c r="FV9" s="54">
        <f t="shared" si="988"/>
        <v>2377468</v>
      </c>
      <c r="FW9" s="54">
        <f t="shared" si="988"/>
        <v>2559813</v>
      </c>
      <c r="FX9" s="54">
        <f t="shared" si="988"/>
        <v>2386879</v>
      </c>
      <c r="FY9" s="54">
        <f t="shared" si="988"/>
        <v>2191793</v>
      </c>
      <c r="FZ9" s="54">
        <f t="shared" si="988"/>
        <v>2509950</v>
      </c>
      <c r="GA9" s="54">
        <f t="shared" si="988"/>
        <v>2452484</v>
      </c>
      <c r="GB9" s="54">
        <f t="shared" si="988"/>
        <v>2377721</v>
      </c>
      <c r="GC9" s="54">
        <f t="shared" si="988"/>
        <v>2458209</v>
      </c>
      <c r="GD9" s="54">
        <f t="shared" si="988"/>
        <v>2684726</v>
      </c>
      <c r="GE9" s="54">
        <f t="shared" si="988"/>
        <v>2508002</v>
      </c>
      <c r="GF9" s="54">
        <f t="shared" si="988"/>
        <v>2249030</v>
      </c>
      <c r="GG9" s="54">
        <f t="shared" si="988"/>
        <v>1970161</v>
      </c>
      <c r="GH9" s="54">
        <f t="shared" si="988"/>
        <v>2412081</v>
      </c>
      <c r="GI9" s="54">
        <f t="shared" si="988"/>
        <v>2470294</v>
      </c>
      <c r="GJ9" s="54">
        <f t="shared" si="988"/>
        <v>2437446</v>
      </c>
      <c r="GK9" s="54">
        <f t="shared" si="988"/>
        <v>2536336</v>
      </c>
      <c r="GL9" s="54">
        <f t="shared" si="988"/>
        <v>2622018</v>
      </c>
      <c r="GM9" s="54">
        <f t="shared" si="988"/>
        <v>2103679</v>
      </c>
      <c r="GN9" s="54">
        <f t="shared" si="988"/>
        <v>2365243</v>
      </c>
      <c r="GO9" s="54">
        <f t="shared" si="988"/>
        <v>2392185</v>
      </c>
      <c r="GP9" s="54">
        <f t="shared" si="988"/>
        <v>2487132</v>
      </c>
      <c r="GQ9" s="54">
        <f t="shared" si="988"/>
        <v>2296409</v>
      </c>
      <c r="GR9" s="54">
        <f t="shared" si="988"/>
        <v>2516440</v>
      </c>
      <c r="GS9" s="54">
        <f t="shared" si="988"/>
        <v>2296720</v>
      </c>
      <c r="GT9" s="54">
        <f t="shared" si="988"/>
        <v>2074922</v>
      </c>
      <c r="GU9" s="54">
        <f t="shared" si="988"/>
        <v>2369384</v>
      </c>
      <c r="GV9" s="54">
        <f t="shared" si="988"/>
        <v>2323518</v>
      </c>
      <c r="GW9" s="54">
        <f t="shared" si="988"/>
        <v>2314388</v>
      </c>
      <c r="GX9" s="54">
        <f t="shared" si="988"/>
        <v>2501418</v>
      </c>
      <c r="GY9" s="54">
        <f t="shared" si="988"/>
        <v>2781590</v>
      </c>
      <c r="GZ9" s="54">
        <f t="shared" si="988"/>
        <v>2602744</v>
      </c>
      <c r="HA9" s="54">
        <f t="shared" si="988"/>
        <v>2259337</v>
      </c>
      <c r="HB9" s="54">
        <f t="shared" si="988"/>
        <v>2339505</v>
      </c>
      <c r="HC9" s="54">
        <f t="shared" si="988"/>
        <v>2593626</v>
      </c>
      <c r="HD9" s="54">
        <f t="shared" si="988"/>
        <v>2663933</v>
      </c>
      <c r="HE9" s="54">
        <f t="shared" si="988"/>
        <v>2476455</v>
      </c>
      <c r="HF9" s="54">
        <f t="shared" si="988"/>
        <v>2606071</v>
      </c>
      <c r="HG9" s="54">
        <f t="shared" si="988"/>
        <v>2394342</v>
      </c>
      <c r="HH9" s="54">
        <f t="shared" si="988"/>
        <v>2334830</v>
      </c>
      <c r="HI9" s="54">
        <f t="shared" ref="HI9:IG9" si="989">SUM(HI17:HI18)</f>
        <v>2634166</v>
      </c>
      <c r="HJ9" s="54">
        <f t="shared" si="989"/>
        <v>2422759</v>
      </c>
      <c r="HK9" s="54">
        <f t="shared" si="989"/>
        <v>2433755</v>
      </c>
      <c r="HL9" s="54">
        <f t="shared" si="989"/>
        <v>2435922</v>
      </c>
      <c r="HM9" s="54">
        <f t="shared" si="989"/>
        <v>2629888</v>
      </c>
      <c r="HN9" s="54">
        <f t="shared" si="989"/>
        <v>2359347</v>
      </c>
      <c r="HO9" s="54">
        <f t="shared" si="989"/>
        <v>2201786</v>
      </c>
      <c r="HP9" s="54">
        <f t="shared" si="989"/>
        <v>2473817</v>
      </c>
      <c r="HQ9" s="54">
        <f t="shared" si="989"/>
        <v>2594235</v>
      </c>
      <c r="HR9" s="54">
        <f t="shared" si="989"/>
        <v>2293095</v>
      </c>
      <c r="HS9" s="54">
        <f t="shared" si="989"/>
        <v>2433953</v>
      </c>
      <c r="HT9" s="54">
        <f t="shared" si="989"/>
        <v>2636682</v>
      </c>
      <c r="HU9" s="54">
        <f t="shared" si="989"/>
        <v>2236264</v>
      </c>
      <c r="HV9" s="54">
        <f t="shared" si="989"/>
        <v>2080337</v>
      </c>
      <c r="HW9" s="54">
        <f t="shared" si="989"/>
        <v>2416287</v>
      </c>
      <c r="HX9" s="54">
        <f t="shared" si="989"/>
        <v>2394306</v>
      </c>
      <c r="HY9" s="54">
        <f t="shared" si="989"/>
        <v>2541856</v>
      </c>
      <c r="HZ9" s="54">
        <f t="shared" si="989"/>
        <v>2417019</v>
      </c>
      <c r="IA9" s="54">
        <f t="shared" si="989"/>
        <v>2582600</v>
      </c>
      <c r="IB9" s="54">
        <f t="shared" si="989"/>
        <v>2433236</v>
      </c>
      <c r="IC9" s="54">
        <f t="shared" si="989"/>
        <v>2161484</v>
      </c>
      <c r="ID9" s="54">
        <f t="shared" si="989"/>
        <v>2457948</v>
      </c>
      <c r="IE9" s="54">
        <f t="shared" si="989"/>
        <v>2464451</v>
      </c>
      <c r="IF9" s="54">
        <f t="shared" si="989"/>
        <v>2399936</v>
      </c>
      <c r="IG9" s="54">
        <f t="shared" si="989"/>
        <v>2450671</v>
      </c>
      <c r="IH9" s="54">
        <f t="shared" ref="IH9:IK9" si="990">SUM(IH17:IH18)</f>
        <v>2532560</v>
      </c>
      <c r="II9" s="54">
        <f t="shared" si="990"/>
        <v>2399336</v>
      </c>
      <c r="IJ9" s="54">
        <f t="shared" si="990"/>
        <v>2241422</v>
      </c>
      <c r="IK9" s="54">
        <f t="shared" si="990"/>
        <v>2437504</v>
      </c>
      <c r="IL9" s="54">
        <f t="shared" ref="IL9:JO9" si="991">SUM(IL17:IL18)</f>
        <v>2414997</v>
      </c>
      <c r="IM9" s="54">
        <f t="shared" si="991"/>
        <v>2470803</v>
      </c>
      <c r="IN9" s="54">
        <f t="shared" si="991"/>
        <v>2878605</v>
      </c>
      <c r="IO9" s="54">
        <f t="shared" si="991"/>
        <v>2714264</v>
      </c>
      <c r="IP9" s="54">
        <f t="shared" si="991"/>
        <v>2475013</v>
      </c>
      <c r="IQ9" s="54">
        <f t="shared" si="991"/>
        <v>2469425</v>
      </c>
      <c r="IR9" s="54">
        <f t="shared" si="991"/>
        <v>2699409</v>
      </c>
      <c r="IS9" s="54">
        <f t="shared" si="991"/>
        <v>2563858</v>
      </c>
      <c r="IT9" s="54">
        <f t="shared" si="991"/>
        <v>2490301</v>
      </c>
      <c r="IU9" s="54">
        <f t="shared" si="991"/>
        <v>2473833</v>
      </c>
      <c r="IV9" s="54">
        <f t="shared" si="991"/>
        <v>2624788</v>
      </c>
      <c r="IW9" s="54">
        <f t="shared" si="991"/>
        <v>2438096</v>
      </c>
      <c r="IX9" s="54">
        <f t="shared" si="991"/>
        <v>2096509</v>
      </c>
      <c r="IY9" s="54">
        <f t="shared" si="991"/>
        <v>2481366</v>
      </c>
      <c r="IZ9" s="54">
        <f t="shared" si="991"/>
        <v>2440485</v>
      </c>
      <c r="JA9" s="54">
        <f t="shared" si="991"/>
        <v>2592422</v>
      </c>
      <c r="JB9" s="54">
        <f t="shared" si="991"/>
        <v>2377806</v>
      </c>
      <c r="JC9" s="54">
        <f t="shared" si="991"/>
        <v>2538734</v>
      </c>
      <c r="JD9" s="54">
        <f t="shared" si="991"/>
        <v>1811930</v>
      </c>
      <c r="JE9" s="54">
        <f t="shared" si="991"/>
        <v>2107117</v>
      </c>
      <c r="JF9" s="54">
        <f t="shared" si="991"/>
        <v>2445392</v>
      </c>
      <c r="JG9" s="54">
        <f t="shared" si="991"/>
        <v>2430422</v>
      </c>
      <c r="JH9" s="54">
        <f t="shared" si="991"/>
        <v>2487572</v>
      </c>
      <c r="JI9" s="54">
        <f t="shared" si="991"/>
        <v>2440414</v>
      </c>
      <c r="JJ9" s="54">
        <f t="shared" si="991"/>
        <v>2644602</v>
      </c>
      <c r="JK9" s="54">
        <f t="shared" si="991"/>
        <v>2483824</v>
      </c>
      <c r="JL9" s="54">
        <f t="shared" si="991"/>
        <v>2226813</v>
      </c>
      <c r="JM9" s="54">
        <f t="shared" si="991"/>
        <v>2490062</v>
      </c>
      <c r="JN9" s="54">
        <f t="shared" si="991"/>
        <v>2458288</v>
      </c>
      <c r="JO9" s="54">
        <f t="shared" si="991"/>
        <v>2510880</v>
      </c>
      <c r="JP9" s="54">
        <f t="shared" ref="JP9:JQ9" si="992">SUM(JP17:JP18)</f>
        <v>2567247</v>
      </c>
      <c r="JQ9" s="54">
        <f t="shared" si="992"/>
        <v>2618452</v>
      </c>
      <c r="JR9" s="54">
        <f t="shared" ref="JR9:JS9" si="993">SUM(JR17:JR18)</f>
        <v>2451012</v>
      </c>
      <c r="JS9" s="54">
        <f t="shared" si="993"/>
        <v>2314831</v>
      </c>
      <c r="JT9" s="54">
        <f t="shared" ref="JT9:JU9" si="994">SUM(JT17:JT18)</f>
        <v>2045543</v>
      </c>
      <c r="JU9" s="54">
        <f t="shared" si="994"/>
        <v>2470892</v>
      </c>
      <c r="JV9" s="54">
        <f t="shared" ref="JV9:JX9" si="995">SUM(JV17:JV18)</f>
        <v>2440567</v>
      </c>
      <c r="JW9" s="54">
        <f t="shared" si="995"/>
        <v>2439467</v>
      </c>
      <c r="JX9" s="54">
        <f t="shared" si="995"/>
        <v>2601831</v>
      </c>
      <c r="JY9" s="54">
        <f t="shared" ref="JY9:JZ9" si="996">SUM(JY17:JY18)</f>
        <v>2430487</v>
      </c>
      <c r="JZ9" s="54">
        <f t="shared" si="996"/>
        <v>2297530</v>
      </c>
      <c r="KA9" s="54">
        <f t="shared" ref="KA9:KB9" si="997">SUM(KA17:KA18)</f>
        <v>2453839</v>
      </c>
      <c r="KB9" s="54">
        <f t="shared" si="997"/>
        <v>2073674</v>
      </c>
      <c r="KC9" s="54">
        <f t="shared" ref="KC9:KD9" si="998">SUM(KC17:KC18)</f>
        <v>2485893</v>
      </c>
      <c r="KD9" s="54">
        <f t="shared" si="998"/>
        <v>2415791</v>
      </c>
      <c r="KE9" s="54">
        <f t="shared" ref="KE9:KF9" si="999">SUM(KE17:KE18)</f>
        <v>2537521</v>
      </c>
      <c r="KF9" s="54">
        <f t="shared" si="999"/>
        <v>2259162</v>
      </c>
      <c r="KG9" s="54">
        <f t="shared" ref="KG9:KH9" si="1000">SUM(KG17:KG18)</f>
        <v>2066298</v>
      </c>
      <c r="KH9" s="54">
        <f t="shared" si="1000"/>
        <v>2408074</v>
      </c>
      <c r="KI9" s="54">
        <f t="shared" ref="KI9:KJ9" si="1001">SUM(KI17:KI18)</f>
        <v>2399389</v>
      </c>
      <c r="KJ9" s="54">
        <f t="shared" si="1001"/>
        <v>2427704</v>
      </c>
      <c r="KK9" s="54">
        <f t="shared" ref="KK9:KL9" si="1002">SUM(KK17:KK18)</f>
        <v>2688303</v>
      </c>
      <c r="KL9" s="54">
        <f t="shared" si="1002"/>
        <v>2718903</v>
      </c>
      <c r="KM9" s="54">
        <f t="shared" ref="KM9:KN9" si="1003">SUM(KM17:KM18)</f>
        <v>2209710</v>
      </c>
      <c r="KN9" s="54">
        <f t="shared" si="1003"/>
        <v>2225556</v>
      </c>
      <c r="KO9" s="54">
        <f t="shared" ref="KO9:KP9" si="1004">SUM(KO17:KO18)</f>
        <v>2510067</v>
      </c>
      <c r="KP9" s="54">
        <f t="shared" si="1004"/>
        <v>2412844</v>
      </c>
      <c r="KQ9" s="54">
        <f t="shared" ref="KQ9:KT9" si="1005">SUM(KQ17:KQ18)</f>
        <v>2420634</v>
      </c>
      <c r="KR9" s="54">
        <f t="shared" si="1005"/>
        <v>2489380</v>
      </c>
      <c r="KS9" s="54">
        <f t="shared" si="1005"/>
        <v>2723329</v>
      </c>
      <c r="KT9" s="54">
        <f t="shared" si="1005"/>
        <v>2527945</v>
      </c>
      <c r="KU9" s="54">
        <f t="shared" ref="KU9:KV9" si="1006">SUM(KU17:KU18)</f>
        <v>2300621</v>
      </c>
      <c r="KV9" s="54">
        <f t="shared" si="1006"/>
        <v>2485511</v>
      </c>
      <c r="KW9" s="54">
        <f t="shared" ref="KW9:KX9" si="1007">SUM(KW17:KW18)</f>
        <v>2474941</v>
      </c>
      <c r="KX9" s="54">
        <f t="shared" si="1007"/>
        <v>2480066</v>
      </c>
      <c r="KY9" s="54">
        <f t="shared" ref="KY9:KZ9" si="1008">SUM(KY17:KY18)</f>
        <v>2542294</v>
      </c>
      <c r="KZ9" s="54">
        <f t="shared" si="1008"/>
        <v>2639246</v>
      </c>
      <c r="LA9" s="54">
        <f t="shared" ref="LA9:LB9" si="1009">SUM(LA17:LA18)</f>
        <v>2521949</v>
      </c>
      <c r="LB9" s="54">
        <f t="shared" si="1009"/>
        <v>2386274</v>
      </c>
      <c r="LC9" s="54">
        <f t="shared" ref="LC9:LD9" si="1010">SUM(LC17:LC18)</f>
        <v>2484119</v>
      </c>
      <c r="LD9" s="54">
        <f t="shared" si="1010"/>
        <v>2475119</v>
      </c>
      <c r="LE9" s="54">
        <f t="shared" ref="LE9:LF9" si="1011">SUM(LE17:LE18)</f>
        <v>2575459</v>
      </c>
      <c r="LF9" s="54">
        <f t="shared" si="1011"/>
        <v>2428262</v>
      </c>
      <c r="LG9" s="54">
        <f t="shared" ref="LG9:LH9" si="1012">SUM(LG17:LG18)</f>
        <v>2690453</v>
      </c>
      <c r="LH9" s="54">
        <f t="shared" si="1012"/>
        <v>2494508</v>
      </c>
      <c r="LI9" s="54">
        <f t="shared" ref="LI9:LJ9" si="1013">SUM(LI17:LI18)</f>
        <v>2278126</v>
      </c>
      <c r="LJ9" s="54">
        <f t="shared" si="1013"/>
        <v>2533397</v>
      </c>
      <c r="LK9" s="54">
        <f t="shared" ref="LK9:LL9" si="1014">SUM(LK17:LK18)</f>
        <v>2499630</v>
      </c>
      <c r="LL9" s="54">
        <f t="shared" si="1014"/>
        <v>2746085</v>
      </c>
      <c r="LM9" s="54">
        <f t="shared" ref="LM9:LN9" si="1015">SUM(LM17:LM18)</f>
        <v>2643656</v>
      </c>
      <c r="LN9" s="54">
        <f t="shared" si="1015"/>
        <v>2669536</v>
      </c>
      <c r="LO9" s="54">
        <f t="shared" ref="LO9:LP9" si="1016">SUM(LO17:LO18)</f>
        <v>2532939</v>
      </c>
      <c r="LP9" s="54">
        <f t="shared" si="1016"/>
        <v>2449747</v>
      </c>
      <c r="LQ9" s="54">
        <f t="shared" ref="LQ9:LR9" si="1017">SUM(LQ17:LQ18)</f>
        <v>2637825</v>
      </c>
      <c r="LR9" s="54">
        <f t="shared" si="1017"/>
        <v>2574771</v>
      </c>
      <c r="LS9" s="54">
        <f t="shared" ref="LS9:LT9" si="1018">SUM(LS17:LS18)</f>
        <v>2521668</v>
      </c>
      <c r="LT9" s="54">
        <f t="shared" si="1018"/>
        <v>2577259</v>
      </c>
      <c r="LU9" s="54">
        <f t="shared" ref="LU9:LV9" si="1019">SUM(LU17:LU18)</f>
        <v>2767206</v>
      </c>
      <c r="LV9" s="54">
        <f t="shared" si="1019"/>
        <v>2587922</v>
      </c>
      <c r="LW9" s="54">
        <f t="shared" ref="LW9:LX9" si="1020">SUM(LW17:LW18)</f>
        <v>3112853</v>
      </c>
      <c r="LX9" s="54">
        <f t="shared" si="1020"/>
        <v>2593232</v>
      </c>
      <c r="LY9" s="54">
        <f t="shared" ref="LY9:LZ9" si="1021">SUM(LY17:LY18)</f>
        <v>2526561</v>
      </c>
      <c r="LZ9" s="54">
        <f t="shared" si="1021"/>
        <v>2506096</v>
      </c>
      <c r="MA9" s="54">
        <f t="shared" ref="MA9:MB9" si="1022">SUM(MA17:MA18)</f>
        <v>2545793</v>
      </c>
      <c r="MB9" s="54">
        <f t="shared" si="1022"/>
        <v>2811114</v>
      </c>
      <c r="MC9" s="54">
        <f t="shared" ref="MC9:MD9" si="1023">SUM(MC17:MC18)</f>
        <v>2561681</v>
      </c>
      <c r="MD9" s="54">
        <f t="shared" si="1023"/>
        <v>2271248</v>
      </c>
      <c r="ME9" s="54">
        <f t="shared" ref="ME9:MF9" si="1024">SUM(ME17:ME18)</f>
        <v>2398379</v>
      </c>
      <c r="MF9" s="54">
        <f t="shared" si="1024"/>
        <v>2547450</v>
      </c>
      <c r="MG9" s="54">
        <f t="shared" ref="MG9:MH9" si="1025">SUM(MG17:MG18)</f>
        <v>2888004</v>
      </c>
      <c r="MH9" s="54">
        <f t="shared" si="1025"/>
        <v>2661402</v>
      </c>
      <c r="MI9" s="54">
        <f t="shared" ref="MI9:MJ9" si="1026">SUM(MI17:MI18)</f>
        <v>2557087</v>
      </c>
      <c r="MJ9" s="54">
        <f t="shared" si="1026"/>
        <v>2536103</v>
      </c>
      <c r="MK9" s="54">
        <f t="shared" ref="MK9:ML9" si="1027">SUM(MK17:MK18)</f>
        <v>2384207</v>
      </c>
      <c r="ML9" s="54">
        <f t="shared" si="1027"/>
        <v>2617832</v>
      </c>
      <c r="MM9" s="54">
        <f t="shared" ref="MM9:MN9" si="1028">SUM(MM17:MM18)</f>
        <v>2523201</v>
      </c>
      <c r="MN9" s="54">
        <f t="shared" si="1028"/>
        <v>2505789</v>
      </c>
      <c r="MO9" s="54">
        <f t="shared" ref="MO9:MP9" si="1029">SUM(MO17:MO18)</f>
        <v>2606614</v>
      </c>
      <c r="MP9" s="54">
        <f t="shared" si="1029"/>
        <v>2707881</v>
      </c>
      <c r="MQ9" s="54">
        <f t="shared" ref="MQ9:MR9" si="1030">SUM(MQ17:MQ18)</f>
        <v>2554651</v>
      </c>
      <c r="MR9" s="54">
        <f t="shared" si="1030"/>
        <v>2646006</v>
      </c>
      <c r="MS9" s="54">
        <f t="shared" ref="MS9:MT9" si="1031">SUM(MS17:MS18)</f>
        <v>2408876</v>
      </c>
      <c r="MT9" s="54">
        <f t="shared" si="1031"/>
        <v>2289408</v>
      </c>
      <c r="MU9" s="54">
        <f t="shared" ref="MU9:MV9" si="1032">SUM(MU17:MU18)</f>
        <v>2329942</v>
      </c>
      <c r="MV9" s="54">
        <f t="shared" si="1032"/>
        <v>2267935</v>
      </c>
      <c r="MW9" s="54">
        <f t="shared" ref="MW9:MX9" si="1033">SUM(MW17:MW18)</f>
        <v>2435521</v>
      </c>
      <c r="MX9" s="54">
        <f t="shared" si="1033"/>
        <v>2162535</v>
      </c>
      <c r="MY9" s="54">
        <f t="shared" ref="MY9:MZ9" si="1034">SUM(MY17:MY18)</f>
        <v>1779218</v>
      </c>
      <c r="MZ9" s="54">
        <f t="shared" si="1034"/>
        <v>2097944</v>
      </c>
      <c r="NA9" s="54">
        <f t="shared" ref="NA9:NE9" si="1035">SUM(NA17:NA18)</f>
        <v>2101717</v>
      </c>
      <c r="NB9" s="54">
        <f t="shared" si="1035"/>
        <v>2165709</v>
      </c>
      <c r="NC9" s="54">
        <f t="shared" si="1035"/>
        <v>1675859</v>
      </c>
      <c r="ND9" s="54">
        <f t="shared" si="1035"/>
        <v>1555146</v>
      </c>
      <c r="NE9" s="54">
        <f t="shared" si="1035"/>
        <v>1587358</v>
      </c>
      <c r="NF9" s="54">
        <f t="shared" ref="NF9:NG9" si="1036">SUM(NF17:NF18)</f>
        <v>1779945</v>
      </c>
      <c r="NG9" s="54">
        <f t="shared" si="1036"/>
        <v>2038046</v>
      </c>
      <c r="NH9" s="54">
        <f t="shared" ref="NH9:NJ9" si="1037">SUM(NH17:NH18)</f>
        <v>1916523</v>
      </c>
      <c r="NI9" s="54">
        <f t="shared" si="1037"/>
        <v>1894630</v>
      </c>
      <c r="NJ9" s="54">
        <f t="shared" si="1037"/>
        <v>1885933</v>
      </c>
      <c r="NK9" s="54">
        <f t="shared" ref="NK9:NL9" si="1038">SUM(NK17:NK18)</f>
        <v>1885210</v>
      </c>
      <c r="NL9" s="54">
        <f t="shared" si="1038"/>
        <v>1541861</v>
      </c>
      <c r="NM9" s="54">
        <f t="shared" ref="NM9:NN9" si="1039">SUM(NM17:NM18)</f>
        <v>1261862</v>
      </c>
      <c r="NN9" s="54">
        <f t="shared" si="1039"/>
        <v>1845984</v>
      </c>
      <c r="NO9" s="54">
        <f t="shared" ref="NO9:NP9" si="1040">SUM(NO17:NO18)</f>
        <v>1819044</v>
      </c>
      <c r="NP9" s="54">
        <f t="shared" si="1040"/>
        <v>1777145</v>
      </c>
      <c r="NQ9" s="54">
        <f t="shared" ref="NQ9:NR9" si="1041">SUM(NQ17:NQ18)</f>
        <v>1824472</v>
      </c>
      <c r="NR9" s="54">
        <f t="shared" si="1041"/>
        <v>2052344</v>
      </c>
      <c r="NS9" s="54">
        <f t="shared" ref="NS9:NT9" si="1042">SUM(NS17:NS18)</f>
        <v>1636773</v>
      </c>
      <c r="NT9" s="54">
        <f t="shared" si="1042"/>
        <v>1388280</v>
      </c>
      <c r="NU9" s="54">
        <f t="shared" ref="NU9:NX9" si="1043">SUM(NU17:NU18)</f>
        <v>1914370</v>
      </c>
      <c r="NV9" s="54">
        <f t="shared" si="1043"/>
        <v>1836518</v>
      </c>
      <c r="NW9" s="54">
        <f t="shared" si="1043"/>
        <v>1904371</v>
      </c>
      <c r="NX9" s="54">
        <f t="shared" si="1043"/>
        <v>1895041</v>
      </c>
      <c r="NY9" s="54">
        <f t="shared" ref="NY9:NZ9" si="1044">SUM(NY17:NY18)</f>
        <v>2033243</v>
      </c>
      <c r="NZ9" s="54">
        <f t="shared" si="1044"/>
        <v>1742393</v>
      </c>
      <c r="OA9" s="54">
        <f t="shared" ref="OA9:OB9" si="1045">SUM(OA17:OA18)</f>
        <v>1590393</v>
      </c>
      <c r="OB9" s="54">
        <f t="shared" si="1045"/>
        <v>1985583</v>
      </c>
      <c r="OC9" s="54">
        <f t="shared" ref="OC9:OD9" si="1046">SUM(OC17:OC18)</f>
        <v>1916492</v>
      </c>
      <c r="OD9" s="54">
        <f t="shared" si="1046"/>
        <v>1974318</v>
      </c>
      <c r="OE9" s="54">
        <f t="shared" ref="OE9:OF9" si="1047">SUM(OE17:OE18)</f>
        <v>2027487</v>
      </c>
      <c r="OF9" s="54">
        <f t="shared" si="1047"/>
        <v>2136637</v>
      </c>
      <c r="OG9" s="54">
        <f t="shared" ref="OG9:OH9" si="1048">SUM(OG17:OG18)</f>
        <v>1959397</v>
      </c>
      <c r="OH9" s="54">
        <f t="shared" si="1048"/>
        <v>1717558</v>
      </c>
      <c r="OI9" s="54">
        <f t="shared" ref="OI9:OL9" si="1049">SUM(OI17:OI18)</f>
        <v>2132215</v>
      </c>
      <c r="OJ9" s="54">
        <f t="shared" si="1049"/>
        <v>2143435</v>
      </c>
      <c r="OK9" s="54">
        <f t="shared" si="1049"/>
        <v>2214581</v>
      </c>
      <c r="OL9" s="54">
        <f t="shared" si="1049"/>
        <v>2154706</v>
      </c>
      <c r="OM9" s="54">
        <f t="shared" ref="OM9:ON9" si="1050">SUM(OM17:OM18)</f>
        <v>2371117</v>
      </c>
      <c r="ON9" s="54">
        <f t="shared" si="1050"/>
        <v>2134498</v>
      </c>
      <c r="OO9" s="54">
        <f t="shared" ref="OO9:OP9" si="1051">SUM(OO17:OO18)</f>
        <v>1838762</v>
      </c>
      <c r="OP9" s="54">
        <f t="shared" si="1051"/>
        <v>2250031</v>
      </c>
      <c r="OQ9" s="54">
        <f t="shared" ref="OQ9:OR9" si="1052">SUM(OQ17:OQ18)</f>
        <v>2269892</v>
      </c>
      <c r="OR9" s="54">
        <f t="shared" si="1052"/>
        <v>2368378</v>
      </c>
      <c r="OS9" s="54">
        <f t="shared" ref="OS9:OT9" si="1053">SUM(OS17:OS18)</f>
        <v>2361966</v>
      </c>
      <c r="OT9" s="54">
        <f t="shared" si="1053"/>
        <v>2208328</v>
      </c>
      <c r="OU9" s="54">
        <f t="shared" ref="OU9:OV9" si="1054">SUM(OU17:OU18)</f>
        <v>2036746</v>
      </c>
      <c r="OV9" s="54">
        <f t="shared" si="1054"/>
        <v>2048852</v>
      </c>
      <c r="OW9" s="54">
        <f t="shared" ref="OW9:OX9" si="1055">SUM(OW17:OW18)</f>
        <v>2361981</v>
      </c>
      <c r="OX9" s="54">
        <f t="shared" si="1055"/>
        <v>2247404</v>
      </c>
      <c r="OY9" s="54">
        <f t="shared" ref="OY9:OZ9" si="1056">SUM(OY17:OY18)</f>
        <v>2295183</v>
      </c>
      <c r="OZ9" s="54">
        <f t="shared" si="1056"/>
        <v>2283659</v>
      </c>
      <c r="PA9" s="54">
        <f t="shared" ref="PA9:PB9" si="1057">SUM(PA17:PA18)</f>
        <v>2387650</v>
      </c>
      <c r="PB9" s="54">
        <f t="shared" si="1057"/>
        <v>2191502</v>
      </c>
      <c r="PC9" s="54">
        <f t="shared" ref="PC9:PD9" si="1058">SUM(PC17:PC18)</f>
        <v>1990006</v>
      </c>
      <c r="PD9" s="54">
        <f t="shared" si="1058"/>
        <v>2316231</v>
      </c>
      <c r="PE9" s="54">
        <f t="shared" ref="PE9:PF9" si="1059">SUM(PE17:PE18)</f>
        <v>2263372</v>
      </c>
      <c r="PF9" s="54">
        <f t="shared" si="1059"/>
        <v>2433248</v>
      </c>
      <c r="PG9" s="54">
        <f t="shared" ref="PG9:PH9" si="1060">SUM(PG17:PG18)</f>
        <v>2513084</v>
      </c>
      <c r="PH9" s="54">
        <f t="shared" si="1060"/>
        <v>2285738</v>
      </c>
      <c r="PI9" s="54">
        <f t="shared" ref="PI9:PJ9" si="1061">SUM(PI17:PI18)</f>
        <v>2094896</v>
      </c>
      <c r="PJ9" s="54">
        <f t="shared" si="1061"/>
        <v>2095627</v>
      </c>
      <c r="PK9" s="54">
        <f t="shared" ref="PK9:PL9" si="1062">SUM(PK17:PK18)</f>
        <v>2353712</v>
      </c>
      <c r="PL9" s="54">
        <f t="shared" si="1062"/>
        <v>2324850</v>
      </c>
      <c r="PM9" s="54">
        <f t="shared" ref="PM9:PN9" si="1063">SUM(PM17:PM18)</f>
        <v>2388688</v>
      </c>
      <c r="PN9" s="54">
        <f t="shared" si="1063"/>
        <v>2327180</v>
      </c>
      <c r="PO9" s="54">
        <f t="shared" ref="PO9:PP9" si="1064">SUM(PO17:PO18)</f>
        <v>2576917</v>
      </c>
      <c r="PP9" s="54">
        <f t="shared" si="1064"/>
        <v>2264621</v>
      </c>
      <c r="PQ9" s="54">
        <f t="shared" ref="PQ9:PR9" si="1065">SUM(PQ17:PQ18)</f>
        <v>2084101</v>
      </c>
      <c r="PR9" s="54">
        <f t="shared" si="1065"/>
        <v>2369108</v>
      </c>
      <c r="PS9" s="54">
        <f t="shared" ref="PS9:PT9" si="1066">SUM(PS17:PS18)</f>
        <v>2355829</v>
      </c>
      <c r="PT9" s="54">
        <f t="shared" si="1066"/>
        <v>2351385</v>
      </c>
      <c r="PU9" s="54">
        <f t="shared" ref="PU9:PV9" si="1067">SUM(PU17:PU18)</f>
        <v>2374219</v>
      </c>
      <c r="PV9" s="54">
        <f t="shared" si="1067"/>
        <v>2525039</v>
      </c>
      <c r="PW9" s="54">
        <f t="shared" ref="PW9:PX9" si="1068">SUM(PW17:PW18)</f>
        <v>2245855</v>
      </c>
      <c r="PX9" s="54">
        <f t="shared" si="1068"/>
        <v>2163431</v>
      </c>
      <c r="PY9" s="54">
        <f t="shared" ref="PY9:PZ9" si="1069">SUM(PY17:PY18)</f>
        <v>2455176</v>
      </c>
      <c r="PZ9" s="54">
        <f t="shared" si="1069"/>
        <v>2358733</v>
      </c>
      <c r="QA9" s="54">
        <f t="shared" ref="QA9:QB9" si="1070">SUM(QA17:QA18)</f>
        <v>2419095</v>
      </c>
      <c r="QB9" s="54">
        <f t="shared" si="1070"/>
        <v>2402518</v>
      </c>
      <c r="QC9" s="54">
        <f t="shared" ref="QC9:QD9" si="1071">SUM(QC17:QC18)</f>
        <v>2553976</v>
      </c>
      <c r="QD9" s="54">
        <f t="shared" si="1071"/>
        <v>2369167</v>
      </c>
      <c r="QE9" s="54">
        <f t="shared" ref="QE9:QF9" si="1072">SUM(QE17:QE18)</f>
        <v>2190533</v>
      </c>
      <c r="QF9" s="54">
        <f t="shared" si="1072"/>
        <v>2423703</v>
      </c>
      <c r="QG9" s="54">
        <f t="shared" ref="QG9:QH9" si="1073">SUM(QG17:QG18)</f>
        <v>2365478</v>
      </c>
      <c r="QH9" s="54">
        <f t="shared" si="1073"/>
        <v>2421355</v>
      </c>
      <c r="QI9" s="54">
        <f t="shared" ref="QI9:QL9" si="1074">SUM(QI17:QI18)</f>
        <v>2481861</v>
      </c>
      <c r="QJ9" s="54">
        <f t="shared" si="1074"/>
        <v>2641440</v>
      </c>
      <c r="QK9" s="54">
        <f t="shared" si="1074"/>
        <v>2427360</v>
      </c>
      <c r="QL9" s="54">
        <f t="shared" si="1074"/>
        <v>2270799</v>
      </c>
      <c r="QM9" s="54">
        <f t="shared" ref="QM9:QN9" si="1075">SUM(QM17:QM18)</f>
        <v>2476850</v>
      </c>
      <c r="QN9" s="54">
        <f t="shared" si="1075"/>
        <v>2587166</v>
      </c>
      <c r="QO9" s="54">
        <f t="shared" ref="QO9:QP9" si="1076">SUM(QO17:QO18)</f>
        <v>2465458</v>
      </c>
      <c r="QP9" s="54">
        <f t="shared" si="1076"/>
        <v>2478827</v>
      </c>
      <c r="QQ9" s="54">
        <f t="shared" ref="QQ9:QR9" si="1077">SUM(QQ17:QQ18)</f>
        <v>2639382</v>
      </c>
      <c r="QR9" s="54">
        <f t="shared" si="1077"/>
        <v>2448700</v>
      </c>
      <c r="QS9" s="54">
        <f t="shared" ref="QS9:QT9" si="1078">SUM(QS17:QS18)</f>
        <v>2173103</v>
      </c>
      <c r="QT9" s="54">
        <f t="shared" si="1078"/>
        <v>2501513</v>
      </c>
      <c r="QU9" s="54">
        <f t="shared" ref="QU9:QV9" si="1079">SUM(QU17:QU18)</f>
        <v>2263127</v>
      </c>
      <c r="QV9" s="54">
        <f t="shared" si="1079"/>
        <v>2461338</v>
      </c>
      <c r="QW9" s="54">
        <f t="shared" ref="QW9:RH9" si="1080">SUM(QW17:QW18)</f>
        <v>2391289</v>
      </c>
      <c r="QX9" s="54">
        <f t="shared" si="1080"/>
        <v>2710563</v>
      </c>
      <c r="QY9" s="54">
        <f t="shared" si="1080"/>
        <v>2323506</v>
      </c>
      <c r="QZ9" s="54">
        <f t="shared" si="1080"/>
        <v>1798670</v>
      </c>
      <c r="RA9" s="54">
        <f t="shared" si="1080"/>
        <v>1731957</v>
      </c>
      <c r="RB9" s="54">
        <f t="shared" si="1080"/>
        <v>1552435</v>
      </c>
      <c r="RC9" s="54">
        <f t="shared" si="1080"/>
        <v>1569662</v>
      </c>
      <c r="RD9" s="54">
        <f t="shared" si="1080"/>
        <v>1753238</v>
      </c>
      <c r="RE9" s="54">
        <f t="shared" si="1080"/>
        <v>1799265</v>
      </c>
      <c r="RF9" s="54">
        <f t="shared" si="1080"/>
        <v>1642165</v>
      </c>
      <c r="RG9" s="54">
        <f t="shared" si="1080"/>
        <v>1530504</v>
      </c>
      <c r="RH9" s="54">
        <f t="shared" si="1080"/>
        <v>1920142</v>
      </c>
      <c r="RI9" s="54">
        <f t="shared" ref="RI9:RJ9" si="1081">SUM(RI17:RI18)</f>
        <v>1869774</v>
      </c>
      <c r="RJ9" s="54">
        <f t="shared" si="1081"/>
        <v>1826718</v>
      </c>
      <c r="RK9" s="54">
        <f t="shared" ref="RK9:RL9" si="1082">SUM(RK17:RK18)</f>
        <v>1897808</v>
      </c>
      <c r="RL9" s="54">
        <f t="shared" si="1082"/>
        <v>1878719</v>
      </c>
      <c r="RM9" s="54">
        <f t="shared" ref="RM9:RN9" si="1083">SUM(RM17:RM18)</f>
        <v>1641570</v>
      </c>
      <c r="RN9" s="54">
        <f t="shared" si="1083"/>
        <v>1324973</v>
      </c>
      <c r="RO9" s="54">
        <f t="shared" ref="RO9:RP9" si="1084">SUM(RO17:RO18)</f>
        <v>1768857</v>
      </c>
      <c r="RP9" s="54">
        <f t="shared" si="1084"/>
        <v>1708052</v>
      </c>
      <c r="RQ9" s="54">
        <f t="shared" ref="RQ9:RR9" si="1085">SUM(RQ17:RQ18)</f>
        <v>1700274</v>
      </c>
      <c r="RR9" s="54">
        <f t="shared" si="1085"/>
        <v>1789468</v>
      </c>
      <c r="RS9" s="54">
        <f t="shared" ref="RS9:RT9" si="1086">SUM(RS17:RS18)</f>
        <v>2022042</v>
      </c>
      <c r="RT9" s="54">
        <f t="shared" si="1086"/>
        <v>1318029</v>
      </c>
      <c r="RU9" s="54">
        <f t="shared" ref="RU9:RV9" si="1087">SUM(RU17:RU18)</f>
        <v>1173681</v>
      </c>
      <c r="RV9" s="54">
        <f t="shared" si="1087"/>
        <v>1477402</v>
      </c>
      <c r="RW9" s="54">
        <f t="shared" ref="RW9:RX9" si="1088">SUM(RW17:RW18)</f>
        <v>1507994</v>
      </c>
      <c r="RX9" s="54">
        <f t="shared" si="1088"/>
        <v>1816624</v>
      </c>
      <c r="RY9" s="54">
        <f t="shared" ref="RY9:RZ9" si="1089">SUM(RY17:RY18)</f>
        <v>1731487</v>
      </c>
      <c r="RZ9" s="54">
        <f t="shared" si="1089"/>
        <v>1818058</v>
      </c>
      <c r="SA9" s="54">
        <f t="shared" ref="SA9:SB9" si="1090">SUM(SA17:SA18)</f>
        <v>1522015</v>
      </c>
      <c r="SB9" s="54">
        <f t="shared" si="1090"/>
        <v>1224012</v>
      </c>
      <c r="SC9" s="54">
        <f t="shared" ref="SC9:SD9" si="1091">SUM(SC17:SC18)</f>
        <v>1772099</v>
      </c>
      <c r="SD9" s="54">
        <f t="shared" si="1091"/>
        <v>1752665</v>
      </c>
      <c r="SE9" s="54">
        <f t="shared" ref="SE9:SF9" si="1092">SUM(SE17:SE18)</f>
        <v>1741587</v>
      </c>
      <c r="SF9" s="54">
        <f t="shared" si="1092"/>
        <v>1762183</v>
      </c>
      <c r="SG9" s="54">
        <f t="shared" ref="SG9:SH9" si="1093">SUM(SG17:SG18)</f>
        <v>1853250</v>
      </c>
      <c r="SH9" s="54">
        <f t="shared" si="1093"/>
        <v>1553033</v>
      </c>
      <c r="SI9" s="54">
        <f t="shared" ref="SI9:SJ9" si="1094">SUM(SI17:SI18)</f>
        <v>1296005</v>
      </c>
      <c r="SJ9" s="54">
        <f t="shared" si="1094"/>
        <v>1807478</v>
      </c>
      <c r="SK9" s="54">
        <f t="shared" ref="SK9:SL9" si="1095">SUM(SK17:SK18)</f>
        <v>1765082</v>
      </c>
      <c r="SL9" s="54">
        <f t="shared" si="1095"/>
        <v>1866483</v>
      </c>
      <c r="SM9" s="54">
        <f t="shared" ref="SM9:SN9" si="1096">SUM(SM17:SM18)</f>
        <v>1706520</v>
      </c>
      <c r="SN9" s="54">
        <f t="shared" si="1096"/>
        <v>1880658</v>
      </c>
      <c r="SO9" s="54">
        <f t="shared" ref="SO9:SP9" si="1097">SUM(SO17:SO18)</f>
        <v>1636624</v>
      </c>
      <c r="SP9" s="54">
        <f t="shared" si="1097"/>
        <v>1369446</v>
      </c>
      <c r="SQ9" s="54">
        <f t="shared" ref="SQ9:SR9" si="1098">SUM(SQ17:SQ18)</f>
        <v>1825119</v>
      </c>
      <c r="SR9" s="54">
        <f t="shared" si="1098"/>
        <v>1900274</v>
      </c>
      <c r="SS9" s="54">
        <f t="shared" ref="SS9:ST9" si="1099">SUM(SS17:SS18)</f>
        <v>1532807</v>
      </c>
      <c r="ST9" s="54">
        <f t="shared" si="1099"/>
        <v>1858093</v>
      </c>
      <c r="SU9" s="54">
        <f t="shared" ref="SU9:SV9" si="1100">SUM(SU17:SU18)</f>
        <v>1944990</v>
      </c>
      <c r="SV9" s="54">
        <f t="shared" si="1100"/>
        <v>1713026</v>
      </c>
      <c r="SW9" s="54">
        <f t="shared" ref="SW9:SX9" si="1101">SUM(SW17:SW18)</f>
        <v>1501834</v>
      </c>
      <c r="SX9" s="54">
        <f t="shared" si="1101"/>
        <v>1918506</v>
      </c>
      <c r="SY9" s="54">
        <f t="shared" ref="SY9:TA9" si="1102">SUM(SY17:SY18)</f>
        <v>1871976</v>
      </c>
      <c r="SZ9" s="54">
        <f t="shared" si="1102"/>
        <v>2017325</v>
      </c>
      <c r="TA9" s="54">
        <f t="shared" si="1102"/>
        <v>1731431</v>
      </c>
      <c r="TB9" s="54">
        <f t="shared" ref="TB9:TD9" si="1103">SUM(TB17:TB18)</f>
        <v>2047708</v>
      </c>
      <c r="TC9" s="54">
        <f t="shared" si="1103"/>
        <v>1783330</v>
      </c>
      <c r="TD9" s="54">
        <f t="shared" si="1103"/>
        <v>1608650</v>
      </c>
      <c r="TE9" s="54">
        <f t="shared" ref="TE9:TF9" si="1104">SUM(TE17:TE18)</f>
        <v>1965208</v>
      </c>
      <c r="TF9" s="54">
        <f t="shared" si="1104"/>
        <v>1899472</v>
      </c>
      <c r="TG9" s="54">
        <f t="shared" ref="TG9:TH9" si="1105">SUM(TG17:TG18)</f>
        <v>1905101</v>
      </c>
      <c r="TH9" s="54">
        <f t="shared" si="1105"/>
        <v>1903743</v>
      </c>
      <c r="TI9" s="54">
        <f t="shared" ref="TI9:TJ9" si="1106">SUM(TI17:TI18)</f>
        <v>2030226</v>
      </c>
      <c r="TJ9" s="54">
        <f t="shared" si="1106"/>
        <v>1827764</v>
      </c>
      <c r="TK9" s="54">
        <f t="shared" ref="TK9:TL9" si="1107">SUM(TK17:TK18)</f>
        <v>1589254</v>
      </c>
      <c r="TL9" s="54">
        <f t="shared" si="1107"/>
        <v>1956019</v>
      </c>
      <c r="TM9" s="54">
        <f t="shared" ref="TM9:TN9" si="1108">SUM(TM17:TM18)</f>
        <v>1960153</v>
      </c>
      <c r="TN9" s="54">
        <f t="shared" si="1108"/>
        <v>1890323</v>
      </c>
      <c r="TO9" s="54">
        <f t="shared" ref="TO9:TP9" si="1109">SUM(TO17:TO18)</f>
        <v>1870890</v>
      </c>
      <c r="TP9" s="54">
        <f t="shared" si="1109"/>
        <v>2077441</v>
      </c>
      <c r="TQ9" s="54">
        <f t="shared" ref="TQ9:TR9" si="1110">SUM(TQ17:TQ18)</f>
        <v>1884687</v>
      </c>
      <c r="TR9" s="54">
        <f t="shared" si="1110"/>
        <v>1662859</v>
      </c>
      <c r="TS9" s="54">
        <f t="shared" ref="TS9:TT9" si="1111">SUM(TS17:TS18)</f>
        <v>2041223</v>
      </c>
      <c r="TT9" s="54">
        <f t="shared" si="1111"/>
        <v>1911081</v>
      </c>
      <c r="TU9" s="54">
        <f t="shared" ref="TU9:TV9" si="1112">SUM(TU17:TU18)</f>
        <v>1946675</v>
      </c>
      <c r="TV9" s="54">
        <f t="shared" si="1112"/>
        <v>1945198</v>
      </c>
      <c r="TW9" s="54">
        <f t="shared" ref="TW9:TX9" si="1113">SUM(TW17:TW18)</f>
        <v>2078132</v>
      </c>
      <c r="TX9" s="54">
        <f t="shared" si="1113"/>
        <v>1842177</v>
      </c>
      <c r="TY9" s="54">
        <f t="shared" ref="TY9:TZ9" si="1114">SUM(TY17:TY18)</f>
        <v>1619098</v>
      </c>
      <c r="TZ9" s="54">
        <f t="shared" si="1114"/>
        <v>1923774</v>
      </c>
      <c r="UA9" s="54">
        <f t="shared" ref="UA9:UB9" si="1115">SUM(UA17:UA18)</f>
        <v>1822197</v>
      </c>
      <c r="UB9" s="54">
        <f t="shared" si="1115"/>
        <v>1873645</v>
      </c>
      <c r="UC9" s="54">
        <f t="shared" ref="UC9:UD9" si="1116">SUM(UC17:UC18)</f>
        <v>1923601</v>
      </c>
      <c r="UD9" s="54">
        <f t="shared" si="1116"/>
        <v>1931529</v>
      </c>
      <c r="UE9" s="54">
        <f t="shared" ref="UE9:UG9" si="1117">SUM(UE17:UE18)</f>
        <v>1649828</v>
      </c>
      <c r="UF9" s="54">
        <f t="shared" si="1117"/>
        <v>1398656</v>
      </c>
      <c r="UG9" s="54">
        <f t="shared" si="1117"/>
        <v>1863287</v>
      </c>
      <c r="UH9" s="54">
        <f t="shared" ref="UH9:UI9" si="1118">SUM(UH17:UH18)</f>
        <v>1766508</v>
      </c>
      <c r="UI9" s="54">
        <f t="shared" si="1118"/>
        <v>1748922</v>
      </c>
      <c r="UJ9" s="54">
        <f t="shared" ref="UJ9:UK9" si="1119">SUM(UJ17:UJ18)</f>
        <v>1747277</v>
      </c>
      <c r="UK9" s="54">
        <f t="shared" si="1119"/>
        <v>1870522</v>
      </c>
      <c r="UL9" s="54">
        <f t="shared" ref="UL9:UM9" si="1120">SUM(UL17:UL18)</f>
        <v>1427038</v>
      </c>
      <c r="UM9" s="54">
        <f t="shared" si="1120"/>
        <v>1158452</v>
      </c>
      <c r="UN9" s="54">
        <f t="shared" ref="UN9:UO9" si="1121">SUM(UN17:UN18)</f>
        <v>1525235</v>
      </c>
      <c r="UO9" s="54">
        <f t="shared" si="1121"/>
        <v>1473921</v>
      </c>
      <c r="UP9" s="54">
        <f t="shared" ref="UP9:UQ9" si="1122">SUM(UP17:UP18)</f>
        <v>1467706</v>
      </c>
      <c r="UQ9" s="54">
        <f t="shared" si="1122"/>
        <v>1486614</v>
      </c>
      <c r="UR9" s="54">
        <f t="shared" ref="UR9:US9" si="1123">SUM(UR17:UR18)</f>
        <v>1546249</v>
      </c>
      <c r="US9" s="54">
        <f t="shared" si="1123"/>
        <v>1295276</v>
      </c>
      <c r="UT9" s="54">
        <f t="shared" ref="UT9:UU9" si="1124">SUM(UT17:UT18)</f>
        <v>1044306</v>
      </c>
      <c r="UU9" s="54">
        <f t="shared" si="1124"/>
        <v>1517743</v>
      </c>
      <c r="UV9" s="54">
        <f t="shared" ref="UV9:UW9" si="1125">SUM(UV17:UV18)</f>
        <v>1484244</v>
      </c>
      <c r="UW9" s="54">
        <f t="shared" si="1125"/>
        <v>1382041</v>
      </c>
      <c r="UX9" s="54">
        <f t="shared" ref="UX9:UY9" si="1126">SUM(UX17:UX18)</f>
        <v>1399249</v>
      </c>
      <c r="UY9" s="54">
        <f t="shared" si="1126"/>
        <v>1505101</v>
      </c>
      <c r="UZ9" s="54">
        <f t="shared" ref="UZ9:VA9" si="1127">SUM(UZ17:UZ18)</f>
        <v>1227890</v>
      </c>
      <c r="VA9" s="54">
        <f t="shared" si="1127"/>
        <v>991998</v>
      </c>
      <c r="VB9" s="54">
        <f t="shared" ref="VB9:VC9" si="1128">SUM(VB17:VB18)</f>
        <v>1202658</v>
      </c>
      <c r="VC9" s="54">
        <f t="shared" si="1128"/>
        <v>1440424</v>
      </c>
      <c r="VD9" s="54">
        <f t="shared" ref="VD9" si="1129">SUM(VD17:VD18)</f>
        <v>1136665</v>
      </c>
    </row>
    <row r="10" spans="1:576" x14ac:dyDescent="0.2">
      <c r="A10" s="57" t="s">
        <v>83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  <c r="BL10" s="58"/>
      <c r="BM10" s="58"/>
      <c r="BN10" s="58"/>
      <c r="BO10" s="58"/>
      <c r="BP10" s="58"/>
      <c r="BQ10" s="58"/>
      <c r="BR10" s="58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</row>
    <row r="11" spans="1:576" x14ac:dyDescent="0.2">
      <c r="A11" s="59" t="s">
        <v>53</v>
      </c>
      <c r="B11" s="60">
        <f>B2</f>
        <v>43831</v>
      </c>
      <c r="C11" s="60">
        <f t="shared" ref="C11:J11" si="1130">C2</f>
        <v>43832</v>
      </c>
      <c r="D11" s="60">
        <f t="shared" si="1130"/>
        <v>43833</v>
      </c>
      <c r="E11" s="60">
        <f t="shared" si="1130"/>
        <v>43834</v>
      </c>
      <c r="F11" s="60">
        <f t="shared" si="1130"/>
        <v>43835</v>
      </c>
      <c r="G11" s="60">
        <f t="shared" si="1130"/>
        <v>43836</v>
      </c>
      <c r="H11" s="60">
        <f t="shared" si="1130"/>
        <v>43837</v>
      </c>
      <c r="I11" s="60">
        <f t="shared" si="1130"/>
        <v>43838</v>
      </c>
      <c r="J11" s="60">
        <f t="shared" si="1130"/>
        <v>43839</v>
      </c>
      <c r="K11" s="60">
        <f t="shared" ref="K11:BV11" si="1131">K2</f>
        <v>43840</v>
      </c>
      <c r="L11" s="60">
        <f t="shared" si="1131"/>
        <v>43841</v>
      </c>
      <c r="M11" s="61">
        <f t="shared" si="1131"/>
        <v>43842</v>
      </c>
      <c r="N11" s="62">
        <f t="shared" si="1131"/>
        <v>43843</v>
      </c>
      <c r="O11" s="62">
        <f t="shared" si="1131"/>
        <v>43844</v>
      </c>
      <c r="P11" s="62">
        <f t="shared" si="1131"/>
        <v>43845</v>
      </c>
      <c r="Q11" s="62">
        <f t="shared" si="1131"/>
        <v>43846</v>
      </c>
      <c r="R11" s="62">
        <f t="shared" si="1131"/>
        <v>43847</v>
      </c>
      <c r="S11" s="62">
        <f t="shared" si="1131"/>
        <v>43848</v>
      </c>
      <c r="T11" s="62">
        <f t="shared" si="1131"/>
        <v>43849</v>
      </c>
      <c r="U11" s="62">
        <f t="shared" si="1131"/>
        <v>43850</v>
      </c>
      <c r="V11" s="63">
        <f t="shared" si="1131"/>
        <v>43851</v>
      </c>
      <c r="W11" s="60">
        <f t="shared" si="1131"/>
        <v>43852</v>
      </c>
      <c r="X11" s="60">
        <f t="shared" si="1131"/>
        <v>43853</v>
      </c>
      <c r="Y11" s="60">
        <f t="shared" si="1131"/>
        <v>43854</v>
      </c>
      <c r="Z11" s="60">
        <f t="shared" si="1131"/>
        <v>43855</v>
      </c>
      <c r="AA11" s="60">
        <f t="shared" si="1131"/>
        <v>43856</v>
      </c>
      <c r="AB11" s="60">
        <f t="shared" si="1131"/>
        <v>43857</v>
      </c>
      <c r="AC11" s="60">
        <f t="shared" si="1131"/>
        <v>43858</v>
      </c>
      <c r="AD11" s="60">
        <f t="shared" si="1131"/>
        <v>43859</v>
      </c>
      <c r="AE11" s="60">
        <f t="shared" si="1131"/>
        <v>43860</v>
      </c>
      <c r="AF11" s="60">
        <f t="shared" si="1131"/>
        <v>43861</v>
      </c>
      <c r="AG11" s="60">
        <f t="shared" si="1131"/>
        <v>43862</v>
      </c>
      <c r="AH11" s="60">
        <f t="shared" si="1131"/>
        <v>43863</v>
      </c>
      <c r="AI11" s="60">
        <f t="shared" si="1131"/>
        <v>43864</v>
      </c>
      <c r="AJ11" s="60">
        <f t="shared" si="1131"/>
        <v>43865</v>
      </c>
      <c r="AK11" s="60">
        <f t="shared" si="1131"/>
        <v>43866</v>
      </c>
      <c r="AL11" s="60">
        <f t="shared" si="1131"/>
        <v>43867</v>
      </c>
      <c r="AM11" s="60">
        <f t="shared" si="1131"/>
        <v>43868</v>
      </c>
      <c r="AN11" s="60">
        <f t="shared" si="1131"/>
        <v>43869</v>
      </c>
      <c r="AO11" s="60">
        <f t="shared" si="1131"/>
        <v>43870</v>
      </c>
      <c r="AP11" s="60">
        <f t="shared" si="1131"/>
        <v>43871</v>
      </c>
      <c r="AQ11" s="60">
        <f t="shared" si="1131"/>
        <v>43872</v>
      </c>
      <c r="AR11" s="60">
        <f t="shared" si="1131"/>
        <v>43873</v>
      </c>
      <c r="AS11" s="60">
        <f t="shared" si="1131"/>
        <v>43874</v>
      </c>
      <c r="AT11" s="60">
        <f t="shared" si="1131"/>
        <v>43875</v>
      </c>
      <c r="AU11" s="60">
        <f t="shared" si="1131"/>
        <v>43876</v>
      </c>
      <c r="AV11" s="60">
        <f t="shared" si="1131"/>
        <v>43877</v>
      </c>
      <c r="AW11" s="60">
        <f t="shared" si="1131"/>
        <v>43878</v>
      </c>
      <c r="AX11" s="60">
        <f t="shared" si="1131"/>
        <v>43879</v>
      </c>
      <c r="AY11" s="60">
        <f t="shared" si="1131"/>
        <v>43880</v>
      </c>
      <c r="AZ11" s="60">
        <f t="shared" si="1131"/>
        <v>43881</v>
      </c>
      <c r="BA11" s="60">
        <f t="shared" si="1131"/>
        <v>43882</v>
      </c>
      <c r="BB11" s="60">
        <f t="shared" si="1131"/>
        <v>43883</v>
      </c>
      <c r="BC11" s="60">
        <f t="shared" si="1131"/>
        <v>43884</v>
      </c>
      <c r="BD11" s="60">
        <f t="shared" si="1131"/>
        <v>43885</v>
      </c>
      <c r="BE11" s="60">
        <f t="shared" si="1131"/>
        <v>43886</v>
      </c>
      <c r="BF11" s="60">
        <f t="shared" si="1131"/>
        <v>43887</v>
      </c>
      <c r="BG11" s="60">
        <f t="shared" si="1131"/>
        <v>43888</v>
      </c>
      <c r="BH11" s="60">
        <f t="shared" si="1131"/>
        <v>43889</v>
      </c>
      <c r="BI11" s="60">
        <f t="shared" si="1131"/>
        <v>43890</v>
      </c>
      <c r="BJ11" s="63">
        <f t="shared" si="1131"/>
        <v>43891</v>
      </c>
      <c r="BK11" s="62">
        <f t="shared" si="1131"/>
        <v>43892</v>
      </c>
      <c r="BL11" s="62">
        <f t="shared" si="1131"/>
        <v>43893</v>
      </c>
      <c r="BM11" s="62">
        <f t="shared" si="1131"/>
        <v>43894</v>
      </c>
      <c r="BN11" s="62">
        <f t="shared" si="1131"/>
        <v>43895</v>
      </c>
      <c r="BO11" s="62">
        <f t="shared" si="1131"/>
        <v>43896</v>
      </c>
      <c r="BP11" s="62">
        <f t="shared" si="1131"/>
        <v>43897</v>
      </c>
      <c r="BQ11" s="62">
        <f t="shared" si="1131"/>
        <v>43898</v>
      </c>
      <c r="BR11" s="62">
        <f t="shared" si="1131"/>
        <v>43899</v>
      </c>
      <c r="BS11" s="63">
        <f t="shared" si="1131"/>
        <v>43900</v>
      </c>
      <c r="BT11" s="60">
        <f t="shared" si="1131"/>
        <v>43901</v>
      </c>
      <c r="BU11" s="60">
        <f t="shared" si="1131"/>
        <v>43902</v>
      </c>
      <c r="BV11" s="60">
        <f t="shared" si="1131"/>
        <v>43903</v>
      </c>
      <c r="BW11" s="60">
        <f t="shared" ref="BW11:EH11" si="1132">BW2</f>
        <v>43904</v>
      </c>
      <c r="BX11" s="60">
        <f t="shared" si="1132"/>
        <v>43905</v>
      </c>
      <c r="BY11" s="60">
        <f t="shared" si="1132"/>
        <v>43906</v>
      </c>
      <c r="BZ11" s="60">
        <f t="shared" si="1132"/>
        <v>43907</v>
      </c>
      <c r="CA11" s="60">
        <f t="shared" si="1132"/>
        <v>43908</v>
      </c>
      <c r="CB11" s="60">
        <f t="shared" si="1132"/>
        <v>43909</v>
      </c>
      <c r="CC11" s="60">
        <f t="shared" si="1132"/>
        <v>43910</v>
      </c>
      <c r="CD11" s="60">
        <f t="shared" si="1132"/>
        <v>43911</v>
      </c>
      <c r="CE11" s="60">
        <f t="shared" si="1132"/>
        <v>43912</v>
      </c>
      <c r="CF11" s="60">
        <f t="shared" si="1132"/>
        <v>43913</v>
      </c>
      <c r="CG11" s="60">
        <f t="shared" si="1132"/>
        <v>43914</v>
      </c>
      <c r="CH11" s="60">
        <f t="shared" si="1132"/>
        <v>43915</v>
      </c>
      <c r="CI11" s="60">
        <f t="shared" si="1132"/>
        <v>43916</v>
      </c>
      <c r="CJ11" s="60">
        <f t="shared" si="1132"/>
        <v>43917</v>
      </c>
      <c r="CK11" s="60">
        <f t="shared" si="1132"/>
        <v>43918</v>
      </c>
      <c r="CL11" s="60">
        <f t="shared" si="1132"/>
        <v>43919</v>
      </c>
      <c r="CM11" s="60">
        <f t="shared" si="1132"/>
        <v>43920</v>
      </c>
      <c r="CN11" s="60">
        <f t="shared" si="1132"/>
        <v>43921</v>
      </c>
      <c r="CO11" s="60">
        <f t="shared" si="1132"/>
        <v>43922</v>
      </c>
      <c r="CP11" s="60">
        <f t="shared" si="1132"/>
        <v>43923</v>
      </c>
      <c r="CQ11" s="60">
        <f t="shared" si="1132"/>
        <v>43924</v>
      </c>
      <c r="CR11" s="60">
        <f t="shared" si="1132"/>
        <v>43925</v>
      </c>
      <c r="CS11" s="60">
        <f t="shared" si="1132"/>
        <v>43926</v>
      </c>
      <c r="CT11" s="60">
        <f t="shared" si="1132"/>
        <v>43927</v>
      </c>
      <c r="CU11" s="60">
        <f t="shared" si="1132"/>
        <v>43928</v>
      </c>
      <c r="CV11" s="60">
        <f t="shared" si="1132"/>
        <v>43929</v>
      </c>
      <c r="CW11" s="60">
        <f t="shared" si="1132"/>
        <v>43930</v>
      </c>
      <c r="CX11" s="60">
        <f t="shared" si="1132"/>
        <v>43931</v>
      </c>
      <c r="CY11" s="60">
        <f t="shared" si="1132"/>
        <v>43932</v>
      </c>
      <c r="CZ11" s="60">
        <f t="shared" si="1132"/>
        <v>43933</v>
      </c>
      <c r="DA11" s="60">
        <f t="shared" si="1132"/>
        <v>43934</v>
      </c>
      <c r="DB11" s="60">
        <f t="shared" si="1132"/>
        <v>43935</v>
      </c>
      <c r="DC11" s="60">
        <f t="shared" si="1132"/>
        <v>43936</v>
      </c>
      <c r="DD11" s="60">
        <f t="shared" si="1132"/>
        <v>43937</v>
      </c>
      <c r="DE11" s="60">
        <f t="shared" si="1132"/>
        <v>43938</v>
      </c>
      <c r="DF11" s="60">
        <f t="shared" si="1132"/>
        <v>43939</v>
      </c>
      <c r="DG11" s="60">
        <f t="shared" si="1132"/>
        <v>43940</v>
      </c>
      <c r="DH11" s="60">
        <f t="shared" si="1132"/>
        <v>43941</v>
      </c>
      <c r="DI11" s="60">
        <f t="shared" si="1132"/>
        <v>43942</v>
      </c>
      <c r="DJ11" s="60">
        <f t="shared" si="1132"/>
        <v>43943</v>
      </c>
      <c r="DK11" s="60">
        <f t="shared" si="1132"/>
        <v>43944</v>
      </c>
      <c r="DL11" s="60">
        <f t="shared" si="1132"/>
        <v>43945</v>
      </c>
      <c r="DM11" s="60">
        <f t="shared" si="1132"/>
        <v>43946</v>
      </c>
      <c r="DN11" s="60">
        <f t="shared" si="1132"/>
        <v>43947</v>
      </c>
      <c r="DO11" s="60">
        <f t="shared" si="1132"/>
        <v>43948</v>
      </c>
      <c r="DP11" s="60">
        <f t="shared" si="1132"/>
        <v>43949</v>
      </c>
      <c r="DQ11" s="60">
        <f t="shared" si="1132"/>
        <v>43950</v>
      </c>
      <c r="DR11" s="60">
        <f t="shared" si="1132"/>
        <v>43951</v>
      </c>
      <c r="DS11" s="60">
        <f t="shared" si="1132"/>
        <v>43952</v>
      </c>
      <c r="DT11" s="60">
        <f t="shared" si="1132"/>
        <v>43953</v>
      </c>
      <c r="DU11" s="60">
        <f t="shared" si="1132"/>
        <v>43954</v>
      </c>
      <c r="DV11" s="60">
        <f t="shared" si="1132"/>
        <v>43955</v>
      </c>
      <c r="DW11" s="60">
        <f t="shared" si="1132"/>
        <v>43956</v>
      </c>
      <c r="DX11" s="60">
        <f t="shared" si="1132"/>
        <v>43957</v>
      </c>
      <c r="DY11" s="60">
        <f t="shared" si="1132"/>
        <v>43958</v>
      </c>
      <c r="DZ11" s="60">
        <f t="shared" si="1132"/>
        <v>43959</v>
      </c>
      <c r="EA11" s="60">
        <f t="shared" si="1132"/>
        <v>43960</v>
      </c>
      <c r="EB11" s="60">
        <f t="shared" si="1132"/>
        <v>43961</v>
      </c>
      <c r="EC11" s="60">
        <f t="shared" si="1132"/>
        <v>43962</v>
      </c>
      <c r="ED11" s="60">
        <f t="shared" si="1132"/>
        <v>43963</v>
      </c>
      <c r="EE11" s="60">
        <f t="shared" si="1132"/>
        <v>43964</v>
      </c>
      <c r="EF11" s="60">
        <f t="shared" si="1132"/>
        <v>43965</v>
      </c>
      <c r="EG11" s="60">
        <f t="shared" si="1132"/>
        <v>43966</v>
      </c>
      <c r="EH11" s="60">
        <f t="shared" si="1132"/>
        <v>43967</v>
      </c>
      <c r="EI11" s="60">
        <f t="shared" ref="EI11:EW11" si="1133">EI2</f>
        <v>43968</v>
      </c>
      <c r="EJ11" s="60">
        <f t="shared" si="1133"/>
        <v>43969</v>
      </c>
      <c r="EK11" s="60">
        <f t="shared" si="1133"/>
        <v>43970</v>
      </c>
      <c r="EL11" s="60">
        <f t="shared" si="1133"/>
        <v>43971</v>
      </c>
      <c r="EM11" s="60">
        <f t="shared" si="1133"/>
        <v>43972</v>
      </c>
      <c r="EN11" s="60">
        <f t="shared" si="1133"/>
        <v>43973</v>
      </c>
      <c r="EO11" s="60">
        <f t="shared" si="1133"/>
        <v>43974</v>
      </c>
      <c r="EP11" s="60">
        <f t="shared" si="1133"/>
        <v>43975</v>
      </c>
      <c r="EQ11" s="60">
        <f t="shared" si="1133"/>
        <v>43976</v>
      </c>
      <c r="ER11" s="60">
        <f t="shared" si="1133"/>
        <v>43977</v>
      </c>
      <c r="ES11" s="60">
        <f t="shared" si="1133"/>
        <v>43978</v>
      </c>
      <c r="ET11" s="60">
        <f t="shared" si="1133"/>
        <v>43979</v>
      </c>
      <c r="EU11" s="60">
        <f t="shared" si="1133"/>
        <v>43980</v>
      </c>
      <c r="EV11" s="60">
        <f t="shared" si="1133"/>
        <v>43981</v>
      </c>
      <c r="EW11" s="60">
        <f t="shared" si="1133"/>
        <v>43982</v>
      </c>
      <c r="EX11" s="60">
        <f t="shared" ref="EX11:HH11" si="1134">EX2</f>
        <v>43983</v>
      </c>
      <c r="EY11" s="60">
        <f t="shared" si="1134"/>
        <v>43984</v>
      </c>
      <c r="EZ11" s="60">
        <f t="shared" si="1134"/>
        <v>43985</v>
      </c>
      <c r="FA11" s="60">
        <f t="shared" si="1134"/>
        <v>43986</v>
      </c>
      <c r="FB11" s="60">
        <f t="shared" si="1134"/>
        <v>43987</v>
      </c>
      <c r="FC11" s="60">
        <f t="shared" si="1134"/>
        <v>43988</v>
      </c>
      <c r="FD11" s="60">
        <f t="shared" si="1134"/>
        <v>43989</v>
      </c>
      <c r="FE11" s="60">
        <f t="shared" si="1134"/>
        <v>43990</v>
      </c>
      <c r="FF11" s="60">
        <f t="shared" si="1134"/>
        <v>43991</v>
      </c>
      <c r="FG11" s="60">
        <f t="shared" si="1134"/>
        <v>43992</v>
      </c>
      <c r="FH11" s="60">
        <f t="shared" si="1134"/>
        <v>43993</v>
      </c>
      <c r="FI11" s="60">
        <f t="shared" si="1134"/>
        <v>43994</v>
      </c>
      <c r="FJ11" s="60">
        <f t="shared" si="1134"/>
        <v>43995</v>
      </c>
      <c r="FK11" s="60">
        <f t="shared" si="1134"/>
        <v>43996</v>
      </c>
      <c r="FL11" s="60">
        <f t="shared" si="1134"/>
        <v>43997</v>
      </c>
      <c r="FM11" s="60">
        <f t="shared" si="1134"/>
        <v>43998</v>
      </c>
      <c r="FN11" s="60">
        <f t="shared" si="1134"/>
        <v>43999</v>
      </c>
      <c r="FO11" s="60">
        <f t="shared" si="1134"/>
        <v>44000</v>
      </c>
      <c r="FP11" s="60">
        <f t="shared" si="1134"/>
        <v>44001</v>
      </c>
      <c r="FQ11" s="60">
        <f t="shared" si="1134"/>
        <v>44002</v>
      </c>
      <c r="FR11" s="60">
        <f t="shared" si="1134"/>
        <v>44003</v>
      </c>
      <c r="FS11" s="60">
        <f t="shared" si="1134"/>
        <v>44004</v>
      </c>
      <c r="FT11" s="60">
        <f t="shared" si="1134"/>
        <v>44005</v>
      </c>
      <c r="FU11" s="60">
        <f t="shared" si="1134"/>
        <v>44006</v>
      </c>
      <c r="FV11" s="60">
        <f t="shared" si="1134"/>
        <v>44007</v>
      </c>
      <c r="FW11" s="60">
        <f t="shared" si="1134"/>
        <v>44008</v>
      </c>
      <c r="FX11" s="60">
        <f t="shared" si="1134"/>
        <v>44009</v>
      </c>
      <c r="FY11" s="60">
        <f t="shared" si="1134"/>
        <v>44010</v>
      </c>
      <c r="FZ11" s="60">
        <f t="shared" si="1134"/>
        <v>44011</v>
      </c>
      <c r="GA11" s="60">
        <f t="shared" si="1134"/>
        <v>44012</v>
      </c>
      <c r="GB11" s="60">
        <f t="shared" si="1134"/>
        <v>44013</v>
      </c>
      <c r="GC11" s="60">
        <f t="shared" si="1134"/>
        <v>44014</v>
      </c>
      <c r="GD11" s="60">
        <f t="shared" si="1134"/>
        <v>44015</v>
      </c>
      <c r="GE11" s="60">
        <f t="shared" si="1134"/>
        <v>44016</v>
      </c>
      <c r="GF11" s="60">
        <f t="shared" si="1134"/>
        <v>44017</v>
      </c>
      <c r="GG11" s="60">
        <f t="shared" si="1134"/>
        <v>44018</v>
      </c>
      <c r="GH11" s="60">
        <f t="shared" si="1134"/>
        <v>44019</v>
      </c>
      <c r="GI11" s="60">
        <f t="shared" si="1134"/>
        <v>44020</v>
      </c>
      <c r="GJ11" s="60">
        <f t="shared" si="1134"/>
        <v>44021</v>
      </c>
      <c r="GK11" s="60">
        <f t="shared" si="1134"/>
        <v>44022</v>
      </c>
      <c r="GL11" s="60">
        <f t="shared" si="1134"/>
        <v>44023</v>
      </c>
      <c r="GM11" s="60">
        <f t="shared" si="1134"/>
        <v>44024</v>
      </c>
      <c r="GN11" s="60">
        <f t="shared" si="1134"/>
        <v>44025</v>
      </c>
      <c r="GO11" s="60">
        <f t="shared" si="1134"/>
        <v>44026</v>
      </c>
      <c r="GP11" s="60">
        <f t="shared" si="1134"/>
        <v>44027</v>
      </c>
      <c r="GQ11" s="60">
        <f t="shared" si="1134"/>
        <v>44028</v>
      </c>
      <c r="GR11" s="60">
        <f t="shared" si="1134"/>
        <v>44029</v>
      </c>
      <c r="GS11" s="60">
        <f t="shared" si="1134"/>
        <v>44030</v>
      </c>
      <c r="GT11" s="60">
        <f t="shared" si="1134"/>
        <v>44031</v>
      </c>
      <c r="GU11" s="60">
        <f t="shared" si="1134"/>
        <v>44032</v>
      </c>
      <c r="GV11" s="60">
        <f t="shared" si="1134"/>
        <v>44033</v>
      </c>
      <c r="GW11" s="60">
        <f t="shared" si="1134"/>
        <v>44034</v>
      </c>
      <c r="GX11" s="60">
        <f t="shared" si="1134"/>
        <v>44035</v>
      </c>
      <c r="GY11" s="60">
        <f t="shared" si="1134"/>
        <v>44036</v>
      </c>
      <c r="GZ11" s="60">
        <f t="shared" si="1134"/>
        <v>44037</v>
      </c>
      <c r="HA11" s="60">
        <f t="shared" si="1134"/>
        <v>44038</v>
      </c>
      <c r="HB11" s="60">
        <f t="shared" si="1134"/>
        <v>44039</v>
      </c>
      <c r="HC11" s="60">
        <f t="shared" si="1134"/>
        <v>44040</v>
      </c>
      <c r="HD11" s="60">
        <f t="shared" si="1134"/>
        <v>44041</v>
      </c>
      <c r="HE11" s="60">
        <f t="shared" si="1134"/>
        <v>44042</v>
      </c>
      <c r="HF11" s="60">
        <f t="shared" si="1134"/>
        <v>44043</v>
      </c>
      <c r="HG11" s="60">
        <f t="shared" si="1134"/>
        <v>44044</v>
      </c>
      <c r="HH11" s="60">
        <f t="shared" si="1134"/>
        <v>44045</v>
      </c>
      <c r="HI11" s="60">
        <f t="shared" ref="HI11:IG11" si="1135">HI2</f>
        <v>44046</v>
      </c>
      <c r="HJ11" s="60">
        <f t="shared" si="1135"/>
        <v>44047</v>
      </c>
      <c r="HK11" s="60">
        <f t="shared" si="1135"/>
        <v>44048</v>
      </c>
      <c r="HL11" s="60">
        <f t="shared" si="1135"/>
        <v>44049</v>
      </c>
      <c r="HM11" s="60">
        <f t="shared" si="1135"/>
        <v>44050</v>
      </c>
      <c r="HN11" s="60">
        <f t="shared" si="1135"/>
        <v>44051</v>
      </c>
      <c r="HO11" s="60">
        <f t="shared" si="1135"/>
        <v>44052</v>
      </c>
      <c r="HP11" s="60">
        <f t="shared" si="1135"/>
        <v>44053</v>
      </c>
      <c r="HQ11" s="60">
        <f t="shared" si="1135"/>
        <v>44054</v>
      </c>
      <c r="HR11" s="60">
        <f t="shared" si="1135"/>
        <v>44055</v>
      </c>
      <c r="HS11" s="60">
        <f t="shared" si="1135"/>
        <v>44056</v>
      </c>
      <c r="HT11" s="60">
        <f t="shared" si="1135"/>
        <v>44057</v>
      </c>
      <c r="HU11" s="60">
        <f t="shared" si="1135"/>
        <v>44058</v>
      </c>
      <c r="HV11" s="60">
        <f t="shared" si="1135"/>
        <v>44059</v>
      </c>
      <c r="HW11" s="60">
        <f t="shared" si="1135"/>
        <v>44060</v>
      </c>
      <c r="HX11" s="60">
        <f t="shared" si="1135"/>
        <v>44061</v>
      </c>
      <c r="HY11" s="60">
        <f t="shared" si="1135"/>
        <v>44062</v>
      </c>
      <c r="HZ11" s="60">
        <f t="shared" si="1135"/>
        <v>44063</v>
      </c>
      <c r="IA11" s="60">
        <f t="shared" si="1135"/>
        <v>44064</v>
      </c>
      <c r="IB11" s="60">
        <f t="shared" si="1135"/>
        <v>44065</v>
      </c>
      <c r="IC11" s="60">
        <f t="shared" si="1135"/>
        <v>44066</v>
      </c>
      <c r="ID11" s="60">
        <f t="shared" si="1135"/>
        <v>44067</v>
      </c>
      <c r="IE11" s="60">
        <f t="shared" si="1135"/>
        <v>44068</v>
      </c>
      <c r="IF11" s="60">
        <f t="shared" si="1135"/>
        <v>44069</v>
      </c>
      <c r="IG11" s="60">
        <f t="shared" si="1135"/>
        <v>44070</v>
      </c>
      <c r="IH11" s="60">
        <f t="shared" ref="IH11:IK11" si="1136">IH2</f>
        <v>44071</v>
      </c>
      <c r="II11" s="60">
        <f t="shared" si="1136"/>
        <v>44072</v>
      </c>
      <c r="IJ11" s="60">
        <f t="shared" si="1136"/>
        <v>44073</v>
      </c>
      <c r="IK11" s="60">
        <f t="shared" si="1136"/>
        <v>44074</v>
      </c>
      <c r="IL11" s="60">
        <f t="shared" ref="IL11:JO11" si="1137">IL2</f>
        <v>44075</v>
      </c>
      <c r="IM11" s="60">
        <f t="shared" si="1137"/>
        <v>44076</v>
      </c>
      <c r="IN11" s="60">
        <f t="shared" si="1137"/>
        <v>44077</v>
      </c>
      <c r="IO11" s="60">
        <f t="shared" si="1137"/>
        <v>44078</v>
      </c>
      <c r="IP11" s="60">
        <f t="shared" si="1137"/>
        <v>44079</v>
      </c>
      <c r="IQ11" s="60">
        <f t="shared" si="1137"/>
        <v>44080</v>
      </c>
      <c r="IR11" s="60">
        <f t="shared" si="1137"/>
        <v>44081</v>
      </c>
      <c r="IS11" s="60">
        <f t="shared" si="1137"/>
        <v>44082</v>
      </c>
      <c r="IT11" s="60">
        <f t="shared" si="1137"/>
        <v>44083</v>
      </c>
      <c r="IU11" s="60">
        <f t="shared" si="1137"/>
        <v>44084</v>
      </c>
      <c r="IV11" s="60">
        <f t="shared" si="1137"/>
        <v>44085</v>
      </c>
      <c r="IW11" s="60">
        <f t="shared" si="1137"/>
        <v>44086</v>
      </c>
      <c r="IX11" s="60">
        <f t="shared" si="1137"/>
        <v>44087</v>
      </c>
      <c r="IY11" s="60">
        <f t="shared" si="1137"/>
        <v>44088</v>
      </c>
      <c r="IZ11" s="60">
        <f t="shared" si="1137"/>
        <v>44089</v>
      </c>
      <c r="JA11" s="60">
        <f t="shared" si="1137"/>
        <v>44090</v>
      </c>
      <c r="JB11" s="60">
        <f t="shared" si="1137"/>
        <v>44091</v>
      </c>
      <c r="JC11" s="60">
        <f t="shared" si="1137"/>
        <v>44092</v>
      </c>
      <c r="JD11" s="60">
        <f t="shared" si="1137"/>
        <v>44093</v>
      </c>
      <c r="JE11" s="60">
        <f t="shared" si="1137"/>
        <v>44094</v>
      </c>
      <c r="JF11" s="60">
        <f t="shared" si="1137"/>
        <v>44095</v>
      </c>
      <c r="JG11" s="60">
        <f t="shared" si="1137"/>
        <v>44096</v>
      </c>
      <c r="JH11" s="60">
        <f t="shared" si="1137"/>
        <v>44097</v>
      </c>
      <c r="JI11" s="60">
        <f t="shared" si="1137"/>
        <v>44098</v>
      </c>
      <c r="JJ11" s="60">
        <f t="shared" si="1137"/>
        <v>44099</v>
      </c>
      <c r="JK11" s="60">
        <f t="shared" si="1137"/>
        <v>44100</v>
      </c>
      <c r="JL11" s="60">
        <f t="shared" si="1137"/>
        <v>44101</v>
      </c>
      <c r="JM11" s="60">
        <f t="shared" si="1137"/>
        <v>44102</v>
      </c>
      <c r="JN11" s="60">
        <f t="shared" si="1137"/>
        <v>44103</v>
      </c>
      <c r="JO11" s="60">
        <f t="shared" si="1137"/>
        <v>44104</v>
      </c>
      <c r="JP11" s="60">
        <f t="shared" ref="JP11:JQ11" si="1138">JP2</f>
        <v>44105</v>
      </c>
      <c r="JQ11" s="60">
        <f t="shared" si="1138"/>
        <v>44106</v>
      </c>
      <c r="JR11" s="60">
        <f t="shared" ref="JR11:JS11" si="1139">JR2</f>
        <v>44107</v>
      </c>
      <c r="JS11" s="60">
        <f t="shared" si="1139"/>
        <v>44108</v>
      </c>
      <c r="JT11" s="60">
        <f t="shared" ref="JT11:JU11" si="1140">JT2</f>
        <v>44109</v>
      </c>
      <c r="JU11" s="60">
        <f t="shared" si="1140"/>
        <v>44110</v>
      </c>
      <c r="JV11" s="60">
        <f t="shared" ref="JV11:JX11" si="1141">JV2</f>
        <v>44111</v>
      </c>
      <c r="JW11" s="60">
        <f t="shared" si="1141"/>
        <v>44112</v>
      </c>
      <c r="JX11" s="60">
        <f t="shared" si="1141"/>
        <v>44113</v>
      </c>
      <c r="JY11" s="60">
        <f t="shared" ref="JY11:JZ11" si="1142">JY2</f>
        <v>44114</v>
      </c>
      <c r="JZ11" s="60">
        <f t="shared" si="1142"/>
        <v>44115</v>
      </c>
      <c r="KA11" s="60">
        <f t="shared" ref="KA11:KB11" si="1143">KA2</f>
        <v>44116</v>
      </c>
      <c r="KB11" s="60">
        <f t="shared" si="1143"/>
        <v>44117</v>
      </c>
      <c r="KC11" s="60">
        <f t="shared" ref="KC11:KD11" si="1144">KC2</f>
        <v>44118</v>
      </c>
      <c r="KD11" s="60">
        <f t="shared" si="1144"/>
        <v>44119</v>
      </c>
      <c r="KE11" s="60">
        <f t="shared" ref="KE11:KF11" si="1145">KE2</f>
        <v>44120</v>
      </c>
      <c r="KF11" s="60">
        <f t="shared" si="1145"/>
        <v>44121</v>
      </c>
      <c r="KG11" s="60">
        <f t="shared" ref="KG11:KH11" si="1146">KG2</f>
        <v>44122</v>
      </c>
      <c r="KH11" s="60">
        <f t="shared" si="1146"/>
        <v>44123</v>
      </c>
      <c r="KI11" s="60">
        <f t="shared" ref="KI11:KJ11" si="1147">KI2</f>
        <v>44124</v>
      </c>
      <c r="KJ11" s="60">
        <f t="shared" si="1147"/>
        <v>44125</v>
      </c>
      <c r="KK11" s="60">
        <f t="shared" ref="KK11:KL11" si="1148">KK2</f>
        <v>44126</v>
      </c>
      <c r="KL11" s="60">
        <f t="shared" si="1148"/>
        <v>44127</v>
      </c>
      <c r="KM11" s="60">
        <f t="shared" ref="KM11:KN11" si="1149">KM2</f>
        <v>44128</v>
      </c>
      <c r="KN11" s="60">
        <f t="shared" si="1149"/>
        <v>44129</v>
      </c>
      <c r="KO11" s="60">
        <f t="shared" ref="KO11:KP11" si="1150">KO2</f>
        <v>44130</v>
      </c>
      <c r="KP11" s="60">
        <f t="shared" si="1150"/>
        <v>44131</v>
      </c>
      <c r="KQ11" s="60">
        <f t="shared" ref="KQ11:KT11" si="1151">KQ2</f>
        <v>44132</v>
      </c>
      <c r="KR11" s="60">
        <f t="shared" si="1151"/>
        <v>44133</v>
      </c>
      <c r="KS11" s="60">
        <f t="shared" si="1151"/>
        <v>44134</v>
      </c>
      <c r="KT11" s="60">
        <f t="shared" si="1151"/>
        <v>44135</v>
      </c>
      <c r="KU11" s="60">
        <f t="shared" ref="KU11:KV11" si="1152">KU2</f>
        <v>44136</v>
      </c>
      <c r="KV11" s="60">
        <f t="shared" si="1152"/>
        <v>44137</v>
      </c>
      <c r="KW11" s="60">
        <f t="shared" ref="KW11:KX11" si="1153">KW2</f>
        <v>44138</v>
      </c>
      <c r="KX11" s="60">
        <f t="shared" si="1153"/>
        <v>44139</v>
      </c>
      <c r="KY11" s="60">
        <f t="shared" ref="KY11:KZ11" si="1154">KY2</f>
        <v>44140</v>
      </c>
      <c r="KZ11" s="60">
        <f t="shared" si="1154"/>
        <v>44141</v>
      </c>
      <c r="LA11" s="60">
        <f t="shared" ref="LA11:LB11" si="1155">LA2</f>
        <v>44142</v>
      </c>
      <c r="LB11" s="60">
        <f t="shared" si="1155"/>
        <v>44143</v>
      </c>
      <c r="LC11" s="60">
        <f t="shared" ref="LC11:LD11" si="1156">LC2</f>
        <v>44144</v>
      </c>
      <c r="LD11" s="60">
        <f t="shared" si="1156"/>
        <v>44145</v>
      </c>
      <c r="LE11" s="60">
        <f t="shared" ref="LE11:LF11" si="1157">LE2</f>
        <v>44146</v>
      </c>
      <c r="LF11" s="60">
        <f t="shared" si="1157"/>
        <v>44147</v>
      </c>
      <c r="LG11" s="60">
        <f t="shared" ref="LG11:LH11" si="1158">LG2</f>
        <v>44148</v>
      </c>
      <c r="LH11" s="60">
        <f t="shared" si="1158"/>
        <v>44149</v>
      </c>
      <c r="LI11" s="60">
        <f t="shared" ref="LI11:LJ11" si="1159">LI2</f>
        <v>44150</v>
      </c>
      <c r="LJ11" s="60">
        <f t="shared" si="1159"/>
        <v>44151</v>
      </c>
      <c r="LK11" s="60">
        <f t="shared" ref="LK11:LL11" si="1160">LK2</f>
        <v>44152</v>
      </c>
      <c r="LL11" s="60">
        <f t="shared" si="1160"/>
        <v>44153</v>
      </c>
      <c r="LM11" s="60">
        <f t="shared" ref="LM11:LN11" si="1161">LM2</f>
        <v>44154</v>
      </c>
      <c r="LN11" s="60">
        <f t="shared" si="1161"/>
        <v>44155</v>
      </c>
      <c r="LO11" s="60">
        <f t="shared" ref="LO11:LP11" si="1162">LO2</f>
        <v>44156</v>
      </c>
      <c r="LP11" s="60">
        <f t="shared" si="1162"/>
        <v>44157</v>
      </c>
      <c r="LQ11" s="60">
        <f t="shared" ref="LQ11:LR11" si="1163">LQ2</f>
        <v>44158</v>
      </c>
      <c r="LR11" s="60">
        <f t="shared" si="1163"/>
        <v>44159</v>
      </c>
      <c r="LS11" s="60">
        <f t="shared" ref="LS11:LT11" si="1164">LS2</f>
        <v>44160</v>
      </c>
      <c r="LT11" s="60">
        <f t="shared" si="1164"/>
        <v>44161</v>
      </c>
      <c r="LU11" s="60">
        <f t="shared" ref="LU11:LV11" si="1165">LU2</f>
        <v>44162</v>
      </c>
      <c r="LV11" s="60">
        <f t="shared" si="1165"/>
        <v>44163</v>
      </c>
      <c r="LW11" s="60">
        <f t="shared" ref="LW11:LX11" si="1166">LW2</f>
        <v>44164</v>
      </c>
      <c r="LX11" s="60">
        <f t="shared" si="1166"/>
        <v>44165</v>
      </c>
      <c r="LY11" s="60">
        <f t="shared" ref="LY11:LZ11" si="1167">LY2</f>
        <v>44166</v>
      </c>
      <c r="LZ11" s="60">
        <f t="shared" si="1167"/>
        <v>44167</v>
      </c>
      <c r="MA11" s="60">
        <f t="shared" ref="MA11:MB11" si="1168">MA2</f>
        <v>44168</v>
      </c>
      <c r="MB11" s="60">
        <f t="shared" si="1168"/>
        <v>44169</v>
      </c>
      <c r="MC11" s="60">
        <f t="shared" ref="MC11:MD11" si="1169">MC2</f>
        <v>44170</v>
      </c>
      <c r="MD11" s="60">
        <f t="shared" si="1169"/>
        <v>44171</v>
      </c>
      <c r="ME11" s="60">
        <f t="shared" ref="ME11:MF11" si="1170">ME2</f>
        <v>44172</v>
      </c>
      <c r="MF11" s="60">
        <f t="shared" si="1170"/>
        <v>44173</v>
      </c>
      <c r="MG11" s="60">
        <f t="shared" ref="MG11:MH11" si="1171">MG2</f>
        <v>44174</v>
      </c>
      <c r="MH11" s="60">
        <f t="shared" si="1171"/>
        <v>44175</v>
      </c>
      <c r="MI11" s="60">
        <f t="shared" ref="MI11:MJ11" si="1172">MI2</f>
        <v>44176</v>
      </c>
      <c r="MJ11" s="60">
        <f t="shared" si="1172"/>
        <v>44177</v>
      </c>
      <c r="MK11" s="60">
        <f t="shared" ref="MK11:ML11" si="1173">MK2</f>
        <v>44178</v>
      </c>
      <c r="ML11" s="60">
        <f t="shared" si="1173"/>
        <v>44179</v>
      </c>
      <c r="MM11" s="60">
        <f t="shared" ref="MM11:MN11" si="1174">MM2</f>
        <v>44180</v>
      </c>
      <c r="MN11" s="60">
        <f t="shared" si="1174"/>
        <v>44181</v>
      </c>
      <c r="MO11" s="60">
        <f t="shared" ref="MO11:MP11" si="1175">MO2</f>
        <v>44182</v>
      </c>
      <c r="MP11" s="60">
        <f t="shared" si="1175"/>
        <v>44183</v>
      </c>
      <c r="MQ11" s="60">
        <f t="shared" ref="MQ11:MR11" si="1176">MQ2</f>
        <v>44184</v>
      </c>
      <c r="MR11" s="60">
        <f t="shared" si="1176"/>
        <v>44185</v>
      </c>
      <c r="MS11" s="60">
        <f t="shared" ref="MS11:MT11" si="1177">MS2</f>
        <v>44186</v>
      </c>
      <c r="MT11" s="60">
        <f t="shared" si="1177"/>
        <v>44187</v>
      </c>
      <c r="MU11" s="60">
        <f t="shared" ref="MU11:MV11" si="1178">MU2</f>
        <v>44188</v>
      </c>
      <c r="MV11" s="60">
        <f t="shared" si="1178"/>
        <v>44189</v>
      </c>
      <c r="MW11" s="60">
        <f t="shared" ref="MW11:MX11" si="1179">MW2</f>
        <v>44190</v>
      </c>
      <c r="MX11" s="60">
        <f t="shared" si="1179"/>
        <v>44191</v>
      </c>
      <c r="MY11" s="60">
        <f t="shared" ref="MY11:MZ11" si="1180">MY2</f>
        <v>44192</v>
      </c>
      <c r="MZ11" s="60">
        <f t="shared" si="1180"/>
        <v>44193</v>
      </c>
      <c r="NA11" s="60">
        <f t="shared" ref="NA11:NE11" si="1181">NA2</f>
        <v>44194</v>
      </c>
      <c r="NB11" s="60">
        <f t="shared" si="1181"/>
        <v>44195</v>
      </c>
      <c r="NC11" s="60">
        <f t="shared" si="1181"/>
        <v>44196</v>
      </c>
      <c r="ND11" s="60">
        <f t="shared" si="1181"/>
        <v>44197</v>
      </c>
      <c r="NE11" s="60">
        <f t="shared" si="1181"/>
        <v>44198</v>
      </c>
      <c r="NF11" s="60">
        <f t="shared" ref="NF11:NG11" si="1182">NF2</f>
        <v>44199</v>
      </c>
      <c r="NG11" s="60">
        <f t="shared" si="1182"/>
        <v>44200</v>
      </c>
      <c r="NH11" s="60">
        <f t="shared" ref="NH11:NJ11" si="1183">NH2</f>
        <v>44201</v>
      </c>
      <c r="NI11" s="60">
        <f t="shared" si="1183"/>
        <v>44202</v>
      </c>
      <c r="NJ11" s="60">
        <f t="shared" si="1183"/>
        <v>44203</v>
      </c>
      <c r="NK11" s="60">
        <f t="shared" ref="NK11:NL11" si="1184">NK2</f>
        <v>44204</v>
      </c>
      <c r="NL11" s="60">
        <f t="shared" si="1184"/>
        <v>44205</v>
      </c>
      <c r="NM11" s="60">
        <f t="shared" ref="NM11:NN11" si="1185">NM2</f>
        <v>44206</v>
      </c>
      <c r="NN11" s="60">
        <f t="shared" si="1185"/>
        <v>44207</v>
      </c>
      <c r="NO11" s="60">
        <f t="shared" ref="NO11:NP11" si="1186">NO2</f>
        <v>44208</v>
      </c>
      <c r="NP11" s="60">
        <f t="shared" si="1186"/>
        <v>44209</v>
      </c>
      <c r="NQ11" s="60">
        <f t="shared" ref="NQ11:NR11" si="1187">NQ2</f>
        <v>44210</v>
      </c>
      <c r="NR11" s="60">
        <f t="shared" si="1187"/>
        <v>44211</v>
      </c>
      <c r="NS11" s="60">
        <f t="shared" ref="NS11:NT11" si="1188">NS2</f>
        <v>44212</v>
      </c>
      <c r="NT11" s="60">
        <f t="shared" si="1188"/>
        <v>44213</v>
      </c>
      <c r="NU11" s="60">
        <f t="shared" ref="NU11:NX11" si="1189">NU2</f>
        <v>44214</v>
      </c>
      <c r="NV11" s="60">
        <f t="shared" si="1189"/>
        <v>44215</v>
      </c>
      <c r="NW11" s="60">
        <f t="shared" si="1189"/>
        <v>44216</v>
      </c>
      <c r="NX11" s="60">
        <f t="shared" si="1189"/>
        <v>44217</v>
      </c>
      <c r="NY11" s="60">
        <f t="shared" ref="NY11:NZ11" si="1190">NY2</f>
        <v>44218</v>
      </c>
      <c r="NZ11" s="60">
        <f t="shared" si="1190"/>
        <v>44219</v>
      </c>
      <c r="OA11" s="60">
        <f t="shared" ref="OA11:OB11" si="1191">OA2</f>
        <v>44220</v>
      </c>
      <c r="OB11" s="60">
        <f t="shared" si="1191"/>
        <v>44221</v>
      </c>
      <c r="OC11" s="60">
        <f t="shared" ref="OC11:OD11" si="1192">OC2</f>
        <v>44222</v>
      </c>
      <c r="OD11" s="60">
        <f t="shared" si="1192"/>
        <v>44223</v>
      </c>
      <c r="OE11" s="60">
        <f t="shared" ref="OE11:OF11" si="1193">OE2</f>
        <v>44224</v>
      </c>
      <c r="OF11" s="60">
        <f t="shared" si="1193"/>
        <v>44225</v>
      </c>
      <c r="OG11" s="60">
        <f t="shared" ref="OG11:OH11" si="1194">OG2</f>
        <v>44226</v>
      </c>
      <c r="OH11" s="60">
        <f t="shared" si="1194"/>
        <v>44227</v>
      </c>
      <c r="OI11" s="60">
        <f t="shared" ref="OI11:OL11" si="1195">OI2</f>
        <v>44228</v>
      </c>
      <c r="OJ11" s="60">
        <f t="shared" si="1195"/>
        <v>44229</v>
      </c>
      <c r="OK11" s="60">
        <f t="shared" si="1195"/>
        <v>44230</v>
      </c>
      <c r="OL11" s="60">
        <f t="shared" si="1195"/>
        <v>44231</v>
      </c>
      <c r="OM11" s="60">
        <f t="shared" ref="OM11:ON11" si="1196">OM2</f>
        <v>44232</v>
      </c>
      <c r="ON11" s="60">
        <f t="shared" si="1196"/>
        <v>44233</v>
      </c>
      <c r="OO11" s="60">
        <f t="shared" ref="OO11:OP11" si="1197">OO2</f>
        <v>44234</v>
      </c>
      <c r="OP11" s="60">
        <f t="shared" si="1197"/>
        <v>44235</v>
      </c>
      <c r="OQ11" s="60">
        <f t="shared" ref="OQ11:OR11" si="1198">OQ2</f>
        <v>44236</v>
      </c>
      <c r="OR11" s="60">
        <f t="shared" si="1198"/>
        <v>44237</v>
      </c>
      <c r="OS11" s="60">
        <f t="shared" ref="OS11:OT11" si="1199">OS2</f>
        <v>44238</v>
      </c>
      <c r="OT11" s="60">
        <f t="shared" si="1199"/>
        <v>44239</v>
      </c>
      <c r="OU11" s="60">
        <f t="shared" ref="OU11:OV11" si="1200">OU2</f>
        <v>44240</v>
      </c>
      <c r="OV11" s="60">
        <f t="shared" si="1200"/>
        <v>44241</v>
      </c>
      <c r="OW11" s="60">
        <f t="shared" ref="OW11:OX11" si="1201">OW2</f>
        <v>44242</v>
      </c>
      <c r="OX11" s="60">
        <f t="shared" si="1201"/>
        <v>44243</v>
      </c>
      <c r="OY11" s="60">
        <f t="shared" ref="OY11:OZ11" si="1202">OY2</f>
        <v>44244</v>
      </c>
      <c r="OZ11" s="60">
        <f t="shared" si="1202"/>
        <v>44245</v>
      </c>
      <c r="PA11" s="60">
        <f t="shared" ref="PA11:PB11" si="1203">PA2</f>
        <v>44246</v>
      </c>
      <c r="PB11" s="60">
        <f t="shared" si="1203"/>
        <v>44247</v>
      </c>
      <c r="PC11" s="60">
        <f t="shared" ref="PC11:PD11" si="1204">PC2</f>
        <v>44248</v>
      </c>
      <c r="PD11" s="60">
        <f t="shared" si="1204"/>
        <v>44249</v>
      </c>
      <c r="PE11" s="60">
        <f t="shared" ref="PE11:PF11" si="1205">PE2</f>
        <v>44250</v>
      </c>
      <c r="PF11" s="60">
        <f t="shared" si="1205"/>
        <v>44251</v>
      </c>
      <c r="PG11" s="60">
        <f t="shared" ref="PG11:PH11" si="1206">PG2</f>
        <v>44252</v>
      </c>
      <c r="PH11" s="60">
        <f t="shared" si="1206"/>
        <v>44253</v>
      </c>
      <c r="PI11" s="60">
        <f t="shared" ref="PI11:PJ11" si="1207">PI2</f>
        <v>44254</v>
      </c>
      <c r="PJ11" s="60">
        <f t="shared" si="1207"/>
        <v>44255</v>
      </c>
      <c r="PK11" s="60">
        <f t="shared" ref="PK11:PL11" si="1208">PK2</f>
        <v>44256</v>
      </c>
      <c r="PL11" s="60">
        <f t="shared" si="1208"/>
        <v>44257</v>
      </c>
      <c r="PM11" s="60">
        <f t="shared" ref="PM11:PN11" si="1209">PM2</f>
        <v>44258</v>
      </c>
      <c r="PN11" s="60">
        <f t="shared" si="1209"/>
        <v>44259</v>
      </c>
      <c r="PO11" s="60">
        <f t="shared" ref="PO11:PP11" si="1210">PO2</f>
        <v>44260</v>
      </c>
      <c r="PP11" s="60">
        <f t="shared" si="1210"/>
        <v>44261</v>
      </c>
      <c r="PQ11" s="60">
        <f t="shared" ref="PQ11:PR11" si="1211">PQ2</f>
        <v>44262</v>
      </c>
      <c r="PR11" s="60">
        <f t="shared" si="1211"/>
        <v>44263</v>
      </c>
      <c r="PS11" s="60">
        <f t="shared" ref="PS11:PT11" si="1212">PS2</f>
        <v>44264</v>
      </c>
      <c r="PT11" s="60">
        <f t="shared" si="1212"/>
        <v>44265</v>
      </c>
      <c r="PU11" s="60">
        <f t="shared" ref="PU11:PV11" si="1213">PU2</f>
        <v>44266</v>
      </c>
      <c r="PV11" s="60">
        <f t="shared" si="1213"/>
        <v>44267</v>
      </c>
      <c r="PW11" s="60">
        <f t="shared" ref="PW11:PX11" si="1214">PW2</f>
        <v>44268</v>
      </c>
      <c r="PX11" s="60">
        <f t="shared" si="1214"/>
        <v>44269</v>
      </c>
      <c r="PY11" s="60">
        <f t="shared" ref="PY11:PZ11" si="1215">PY2</f>
        <v>44270</v>
      </c>
      <c r="PZ11" s="60">
        <f t="shared" si="1215"/>
        <v>44271</v>
      </c>
      <c r="QA11" s="60">
        <f t="shared" ref="QA11:QB11" si="1216">QA2</f>
        <v>44272</v>
      </c>
      <c r="QB11" s="60">
        <f t="shared" si="1216"/>
        <v>44273</v>
      </c>
      <c r="QC11" s="60">
        <f t="shared" ref="QC11:QD11" si="1217">QC2</f>
        <v>44274</v>
      </c>
      <c r="QD11" s="60">
        <f t="shared" si="1217"/>
        <v>44275</v>
      </c>
      <c r="QE11" s="60">
        <f t="shared" ref="QE11:QF11" si="1218">QE2</f>
        <v>44276</v>
      </c>
      <c r="QF11" s="60">
        <f t="shared" si="1218"/>
        <v>44277</v>
      </c>
      <c r="QG11" s="60">
        <f t="shared" ref="QG11:QH11" si="1219">QG2</f>
        <v>44278</v>
      </c>
      <c r="QH11" s="60">
        <f t="shared" si="1219"/>
        <v>44279</v>
      </c>
      <c r="QI11" s="60">
        <f t="shared" ref="QI11:QL11" si="1220">QI2</f>
        <v>44280</v>
      </c>
      <c r="QJ11" s="60">
        <f t="shared" si="1220"/>
        <v>44281</v>
      </c>
      <c r="QK11" s="60">
        <f t="shared" si="1220"/>
        <v>44282</v>
      </c>
      <c r="QL11" s="60">
        <f t="shared" si="1220"/>
        <v>44283</v>
      </c>
      <c r="QM11" s="60">
        <f t="shared" ref="QM11:QN11" si="1221">QM2</f>
        <v>44284</v>
      </c>
      <c r="QN11" s="60">
        <f t="shared" si="1221"/>
        <v>44285</v>
      </c>
      <c r="QO11" s="60">
        <f t="shared" ref="QO11:QP11" si="1222">QO2</f>
        <v>44286</v>
      </c>
      <c r="QP11" s="60">
        <f t="shared" si="1222"/>
        <v>44287</v>
      </c>
      <c r="QQ11" s="60">
        <f t="shared" ref="QQ11:QR11" si="1223">QQ2</f>
        <v>44288</v>
      </c>
      <c r="QR11" s="60">
        <f t="shared" si="1223"/>
        <v>44289</v>
      </c>
      <c r="QS11" s="60">
        <f t="shared" ref="QS11:QT11" si="1224">QS2</f>
        <v>44290</v>
      </c>
      <c r="QT11" s="60">
        <f t="shared" si="1224"/>
        <v>44291</v>
      </c>
      <c r="QU11" s="60">
        <f t="shared" ref="QU11:QV11" si="1225">QU2</f>
        <v>44292</v>
      </c>
      <c r="QV11" s="60">
        <f t="shared" si="1225"/>
        <v>44293</v>
      </c>
      <c r="QW11" s="60">
        <f t="shared" ref="QW11:RH11" si="1226">QW2</f>
        <v>44294</v>
      </c>
      <c r="QX11" s="60">
        <f t="shared" si="1226"/>
        <v>44295</v>
      </c>
      <c r="QY11" s="60">
        <f t="shared" si="1226"/>
        <v>44296</v>
      </c>
      <c r="QZ11" s="60">
        <f t="shared" si="1226"/>
        <v>44297</v>
      </c>
      <c r="RA11" s="60">
        <f t="shared" si="1226"/>
        <v>44298</v>
      </c>
      <c r="RB11" s="60">
        <f t="shared" si="1226"/>
        <v>44299</v>
      </c>
      <c r="RC11" s="60">
        <f t="shared" si="1226"/>
        <v>44300</v>
      </c>
      <c r="RD11" s="60">
        <f t="shared" si="1226"/>
        <v>44301</v>
      </c>
      <c r="RE11" s="60">
        <f t="shared" si="1226"/>
        <v>44302</v>
      </c>
      <c r="RF11" s="60">
        <f t="shared" si="1226"/>
        <v>44303</v>
      </c>
      <c r="RG11" s="60">
        <f t="shared" si="1226"/>
        <v>44304</v>
      </c>
      <c r="RH11" s="60">
        <f t="shared" si="1226"/>
        <v>44305</v>
      </c>
      <c r="RI11" s="60">
        <f t="shared" ref="RI11:RJ11" si="1227">RI2</f>
        <v>44306</v>
      </c>
      <c r="RJ11" s="60">
        <f t="shared" si="1227"/>
        <v>44307</v>
      </c>
      <c r="RK11" s="60">
        <f t="shared" ref="RK11:RL11" si="1228">RK2</f>
        <v>44308</v>
      </c>
      <c r="RL11" s="60">
        <f t="shared" si="1228"/>
        <v>44309</v>
      </c>
      <c r="RM11" s="60">
        <f t="shared" ref="RM11:RN11" si="1229">RM2</f>
        <v>44310</v>
      </c>
      <c r="RN11" s="60">
        <f t="shared" si="1229"/>
        <v>44311</v>
      </c>
      <c r="RO11" s="60">
        <f t="shared" ref="RO11:RP11" si="1230">RO2</f>
        <v>44312</v>
      </c>
      <c r="RP11" s="60">
        <f t="shared" si="1230"/>
        <v>44313</v>
      </c>
      <c r="RQ11" s="60">
        <f t="shared" ref="RQ11:RR11" si="1231">RQ2</f>
        <v>44314</v>
      </c>
      <c r="RR11" s="60">
        <f t="shared" si="1231"/>
        <v>44315</v>
      </c>
      <c r="RS11" s="60">
        <f t="shared" ref="RS11:RT11" si="1232">RS2</f>
        <v>44316</v>
      </c>
      <c r="RT11" s="60">
        <f t="shared" si="1232"/>
        <v>44317</v>
      </c>
      <c r="RU11" s="60">
        <f t="shared" ref="RU11:RV11" si="1233">RU2</f>
        <v>44318</v>
      </c>
      <c r="RV11" s="60">
        <f t="shared" si="1233"/>
        <v>44319</v>
      </c>
      <c r="RW11" s="60">
        <f t="shared" ref="RW11:RX11" si="1234">RW2</f>
        <v>44320</v>
      </c>
      <c r="RX11" s="60">
        <f t="shared" si="1234"/>
        <v>44321</v>
      </c>
      <c r="RY11" s="60">
        <f t="shared" ref="RY11:RZ11" si="1235">RY2</f>
        <v>44322</v>
      </c>
      <c r="RZ11" s="60">
        <f t="shared" si="1235"/>
        <v>44323</v>
      </c>
      <c r="SA11" s="60">
        <f t="shared" ref="SA11:SB11" si="1236">SA2</f>
        <v>44324</v>
      </c>
      <c r="SB11" s="60">
        <f t="shared" si="1236"/>
        <v>44325</v>
      </c>
      <c r="SC11" s="60">
        <f t="shared" ref="SC11:SD11" si="1237">SC2</f>
        <v>44326</v>
      </c>
      <c r="SD11" s="60">
        <f t="shared" si="1237"/>
        <v>44327</v>
      </c>
      <c r="SE11" s="60">
        <f t="shared" ref="SE11:SF11" si="1238">SE2</f>
        <v>44328</v>
      </c>
      <c r="SF11" s="60">
        <f t="shared" si="1238"/>
        <v>44329</v>
      </c>
      <c r="SG11" s="60">
        <f t="shared" ref="SG11:SH11" si="1239">SG2</f>
        <v>44330</v>
      </c>
      <c r="SH11" s="60">
        <f t="shared" si="1239"/>
        <v>44331</v>
      </c>
      <c r="SI11" s="60">
        <f t="shared" ref="SI11:SJ11" si="1240">SI2</f>
        <v>44332</v>
      </c>
      <c r="SJ11" s="60">
        <f t="shared" si="1240"/>
        <v>44333</v>
      </c>
      <c r="SK11" s="60">
        <f t="shared" ref="SK11:SL11" si="1241">SK2</f>
        <v>44334</v>
      </c>
      <c r="SL11" s="60">
        <f t="shared" si="1241"/>
        <v>44335</v>
      </c>
      <c r="SM11" s="60">
        <f t="shared" ref="SM11:SN11" si="1242">SM2</f>
        <v>44336</v>
      </c>
      <c r="SN11" s="60">
        <f t="shared" si="1242"/>
        <v>44337</v>
      </c>
      <c r="SO11" s="60">
        <f t="shared" ref="SO11:SP11" si="1243">SO2</f>
        <v>44338</v>
      </c>
      <c r="SP11" s="60">
        <f t="shared" si="1243"/>
        <v>44339</v>
      </c>
      <c r="SQ11" s="60">
        <f t="shared" ref="SQ11:SR11" si="1244">SQ2</f>
        <v>44340</v>
      </c>
      <c r="SR11" s="60">
        <f t="shared" si="1244"/>
        <v>44341</v>
      </c>
      <c r="SS11" s="60">
        <f t="shared" ref="SS11:ST11" si="1245">SS2</f>
        <v>44342</v>
      </c>
      <c r="ST11" s="60">
        <f t="shared" si="1245"/>
        <v>44343</v>
      </c>
      <c r="SU11" s="60">
        <f t="shared" ref="SU11:SV11" si="1246">SU2</f>
        <v>44344</v>
      </c>
      <c r="SV11" s="60">
        <f t="shared" si="1246"/>
        <v>44345</v>
      </c>
      <c r="SW11" s="60">
        <f t="shared" ref="SW11:SX11" si="1247">SW2</f>
        <v>44346</v>
      </c>
      <c r="SX11" s="60">
        <f t="shared" si="1247"/>
        <v>44347</v>
      </c>
      <c r="SY11" s="60">
        <f t="shared" ref="SY11:TA11" si="1248">SY2</f>
        <v>44348</v>
      </c>
      <c r="SZ11" s="60">
        <f t="shared" si="1248"/>
        <v>44349</v>
      </c>
      <c r="TA11" s="60">
        <f t="shared" si="1248"/>
        <v>44350</v>
      </c>
      <c r="TB11" s="60">
        <f t="shared" ref="TB11:TD11" si="1249">TB2</f>
        <v>44351</v>
      </c>
      <c r="TC11" s="60">
        <f t="shared" si="1249"/>
        <v>44352</v>
      </c>
      <c r="TD11" s="60">
        <f t="shared" si="1249"/>
        <v>44353</v>
      </c>
      <c r="TE11" s="60">
        <f t="shared" ref="TE11:TF11" si="1250">TE2</f>
        <v>44354</v>
      </c>
      <c r="TF11" s="60">
        <f t="shared" si="1250"/>
        <v>44355</v>
      </c>
      <c r="TG11" s="60">
        <f t="shared" ref="TG11:TH11" si="1251">TG2</f>
        <v>44356</v>
      </c>
      <c r="TH11" s="60">
        <f t="shared" si="1251"/>
        <v>44357</v>
      </c>
      <c r="TI11" s="60">
        <f t="shared" ref="TI11:TJ11" si="1252">TI2</f>
        <v>44358</v>
      </c>
      <c r="TJ11" s="60">
        <f t="shared" si="1252"/>
        <v>44359</v>
      </c>
      <c r="TK11" s="60">
        <f t="shared" ref="TK11:TL11" si="1253">TK2</f>
        <v>44360</v>
      </c>
      <c r="TL11" s="60">
        <f t="shared" si="1253"/>
        <v>44361</v>
      </c>
      <c r="TM11" s="60">
        <f t="shared" ref="TM11:TN11" si="1254">TM2</f>
        <v>44362</v>
      </c>
      <c r="TN11" s="60">
        <f t="shared" si="1254"/>
        <v>44363</v>
      </c>
      <c r="TO11" s="60">
        <f t="shared" ref="TO11:TP11" si="1255">TO2</f>
        <v>44364</v>
      </c>
      <c r="TP11" s="60">
        <f t="shared" si="1255"/>
        <v>44365</v>
      </c>
      <c r="TQ11" s="60">
        <f t="shared" ref="TQ11:TR11" si="1256">TQ2</f>
        <v>44366</v>
      </c>
      <c r="TR11" s="60">
        <f t="shared" si="1256"/>
        <v>44367</v>
      </c>
      <c r="TS11" s="60">
        <f t="shared" ref="TS11:TT11" si="1257">TS2</f>
        <v>44368</v>
      </c>
      <c r="TT11" s="60">
        <f t="shared" si="1257"/>
        <v>44369</v>
      </c>
      <c r="TU11" s="60">
        <f t="shared" ref="TU11:TV11" si="1258">TU2</f>
        <v>44370</v>
      </c>
      <c r="TV11" s="60">
        <f t="shared" si="1258"/>
        <v>44371</v>
      </c>
      <c r="TW11" s="60">
        <f t="shared" ref="TW11:TX11" si="1259">TW2</f>
        <v>44372</v>
      </c>
      <c r="TX11" s="60">
        <f t="shared" si="1259"/>
        <v>44373</v>
      </c>
      <c r="TY11" s="60">
        <f t="shared" ref="TY11:TZ11" si="1260">TY2</f>
        <v>44374</v>
      </c>
      <c r="TZ11" s="60">
        <f t="shared" si="1260"/>
        <v>44375</v>
      </c>
      <c r="UA11" s="60">
        <f t="shared" ref="UA11:UB11" si="1261">UA2</f>
        <v>44376</v>
      </c>
      <c r="UB11" s="60">
        <f t="shared" si="1261"/>
        <v>44377</v>
      </c>
      <c r="UC11" s="60">
        <f t="shared" ref="UC11:UD11" si="1262">UC2</f>
        <v>44378</v>
      </c>
      <c r="UD11" s="60">
        <f t="shared" si="1262"/>
        <v>44379</v>
      </c>
      <c r="UE11" s="60">
        <f t="shared" ref="UE11:UG11" si="1263">UE2</f>
        <v>44380</v>
      </c>
      <c r="UF11" s="60">
        <f t="shared" si="1263"/>
        <v>44381</v>
      </c>
      <c r="UG11" s="60">
        <f t="shared" si="1263"/>
        <v>44382</v>
      </c>
      <c r="UH11" s="60">
        <f t="shared" ref="UH11:UI11" si="1264">UH2</f>
        <v>44383</v>
      </c>
      <c r="UI11" s="60">
        <f t="shared" si="1264"/>
        <v>44384</v>
      </c>
      <c r="UJ11" s="60">
        <f t="shared" ref="UJ11:UK11" si="1265">UJ2</f>
        <v>44385</v>
      </c>
      <c r="UK11" s="60">
        <f t="shared" si="1265"/>
        <v>44386</v>
      </c>
      <c r="UL11" s="60">
        <f t="shared" ref="UL11:UM11" si="1266">UL2</f>
        <v>44387</v>
      </c>
      <c r="UM11" s="60">
        <f t="shared" si="1266"/>
        <v>44388</v>
      </c>
      <c r="UN11" s="60">
        <f t="shared" ref="UN11:UO11" si="1267">UN2</f>
        <v>44389</v>
      </c>
      <c r="UO11" s="60">
        <f t="shared" si="1267"/>
        <v>44390</v>
      </c>
      <c r="UP11" s="60">
        <f t="shared" ref="UP11:UQ11" si="1268">UP2</f>
        <v>44391</v>
      </c>
      <c r="UQ11" s="60">
        <f t="shared" si="1268"/>
        <v>44392</v>
      </c>
      <c r="UR11" s="60">
        <f t="shared" ref="UR11:US11" si="1269">UR2</f>
        <v>44393</v>
      </c>
      <c r="US11" s="60">
        <f t="shared" si="1269"/>
        <v>44394</v>
      </c>
      <c r="UT11" s="60">
        <f t="shared" ref="UT11:UU11" si="1270">UT2</f>
        <v>44395</v>
      </c>
      <c r="UU11" s="60">
        <f t="shared" si="1270"/>
        <v>44396</v>
      </c>
      <c r="UV11" s="60">
        <f t="shared" ref="UV11:UW11" si="1271">UV2</f>
        <v>44397</v>
      </c>
      <c r="UW11" s="60">
        <f t="shared" si="1271"/>
        <v>44398</v>
      </c>
      <c r="UX11" s="60">
        <f t="shared" ref="UX11:UY11" si="1272">UX2</f>
        <v>44399</v>
      </c>
      <c r="UY11" s="60">
        <f t="shared" si="1272"/>
        <v>44400</v>
      </c>
      <c r="UZ11" s="60">
        <f t="shared" ref="UZ11:VA11" si="1273">UZ2</f>
        <v>44401</v>
      </c>
      <c r="VA11" s="60">
        <f t="shared" si="1273"/>
        <v>44402</v>
      </c>
      <c r="VB11" s="60">
        <f t="shared" ref="VB11:VC11" si="1274">VB2</f>
        <v>44403</v>
      </c>
      <c r="VC11" s="60">
        <f t="shared" si="1274"/>
        <v>44404</v>
      </c>
      <c r="VD11" s="60">
        <f t="shared" ref="VD11" si="1275">VD2</f>
        <v>44405</v>
      </c>
    </row>
    <row r="12" spans="1:576" x14ac:dyDescent="0.2">
      <c r="A12" s="64" t="s">
        <v>84</v>
      </c>
      <c r="B12" s="54">
        <f>HLOOKUP(B$11,'Data63-64'!$G$1:$XFD$44,12,0)+HLOOKUP(B$11,'Data63-64'!$G$1:$XFD$44,13,0)+HLOOKUP(B$11,'Data63-64'!$G$1:$XFD$44,14,0)</f>
        <v>1249925</v>
      </c>
      <c r="C12" s="54">
        <f>HLOOKUP(C$11,'Data63-64'!$G$1:$XFD$44,12,0)+HLOOKUP(C$11,'Data63-64'!$G$1:$XFD$44,13,0)+HLOOKUP(C$11,'Data63-64'!$G$1:$XFD$44,14,0)</f>
        <v>1452127</v>
      </c>
      <c r="D12" s="54">
        <f>HLOOKUP(D$11,'Data63-64'!$G$1:$XFD$44,12,0)+HLOOKUP(D$11,'Data63-64'!$G$1:$XFD$44,13,0)+HLOOKUP(D$11,'Data63-64'!$G$1:$XFD$44,14,0)</f>
        <v>1526841</v>
      </c>
      <c r="E12" s="54">
        <f>HLOOKUP(E$11,'Data63-64'!$G$1:$XFD$44,12,0)+HLOOKUP(E$11,'Data63-64'!$G$1:$XFD$44,13,0)+HLOOKUP(E$11,'Data63-64'!$G$1:$XFD$44,14,0)</f>
        <v>1359227</v>
      </c>
      <c r="F12" s="54">
        <f>HLOOKUP(F$11,'Data63-64'!$G$1:$XFD$44,12,0)+HLOOKUP(F$11,'Data63-64'!$G$1:$XFD$44,13,0)+HLOOKUP(F$11,'Data63-64'!$G$1:$XFD$44,14,0)</f>
        <v>1330523</v>
      </c>
      <c r="G12" s="54">
        <f>HLOOKUP(G$11,'Data63-64'!$G$1:$XFD$44,12,0)+HLOOKUP(G$11,'Data63-64'!$G$1:$XFD$44,13,0)+HLOOKUP(G$11,'Data63-64'!$G$1:$XFD$44,14,0)</f>
        <v>1592634</v>
      </c>
      <c r="H12" s="54">
        <f>HLOOKUP(H$11,'Data63-64'!$G$1:$XFD$44,12,0)+HLOOKUP(H$11,'Data63-64'!$G$1:$XFD$44,13,0)+HLOOKUP(H$11,'Data63-64'!$G$1:$XFD$44,14,0)</f>
        <v>1587925</v>
      </c>
      <c r="I12" s="54">
        <f>HLOOKUP(I$11,'Data63-64'!$G$1:$XFD$44,12,0)+HLOOKUP(I$11,'Data63-64'!$G$1:$XFD$44,13,0)+HLOOKUP(I$11,'Data63-64'!$G$1:$XFD$44,14,0)</f>
        <v>1583077</v>
      </c>
      <c r="J12" s="54">
        <f>HLOOKUP(J$11,'Data63-64'!$G$1:$XFD$44,12,0)+HLOOKUP(J$11,'Data63-64'!$G$1:$XFD$44,13,0)+HLOOKUP(J$11,'Data63-64'!$G$1:$XFD$44,14,0)</f>
        <v>1559392</v>
      </c>
      <c r="K12" s="54">
        <f>HLOOKUP(K$11,'Data63-64'!$G$1:$XFD$44,12,0)+HLOOKUP(K$11,'Data63-64'!$G$1:$XFD$44,13,0)+HLOOKUP(K$11,'Data63-64'!$G$1:$XFD$44,14,0)</f>
        <v>1571803</v>
      </c>
      <c r="L12" s="54">
        <f>HLOOKUP(L$11,'Data63-64'!$G$1:$XFD$44,12,0)+HLOOKUP(L$11,'Data63-64'!$G$1:$XFD$44,13,0)+HLOOKUP(L$11,'Data63-64'!$G$1:$XFD$44,14,0)</f>
        <v>1372346</v>
      </c>
      <c r="M12" s="54">
        <f>HLOOKUP(M$11,'Data63-64'!$G$1:$XFD$44,12,0)+HLOOKUP(M$11,'Data63-64'!$G$1:$XFD$44,13,0)+HLOOKUP(M$11,'Data63-64'!$G$1:$XFD$44,14,0)</f>
        <v>1354602</v>
      </c>
      <c r="N12" s="54">
        <f>HLOOKUP(N$11,'Data63-64'!$G$1:$XFD$44,12,0)+HLOOKUP(N$11,'Data63-64'!$G$1:$XFD$44,13,0)+HLOOKUP(N$11,'Data63-64'!$G$1:$XFD$44,14,0)</f>
        <v>1539624</v>
      </c>
      <c r="O12" s="54">
        <f>HLOOKUP(O$11,'Data63-64'!$G$1:$XFD$44,12,0)+HLOOKUP(O$11,'Data63-64'!$G$1:$XFD$44,13,0)+HLOOKUP(O$11,'Data63-64'!$G$1:$XFD$44,14,0)</f>
        <v>1553086</v>
      </c>
      <c r="P12" s="54">
        <f>HLOOKUP(P$11,'Data63-64'!$G$1:$XFD$44,12,0)+HLOOKUP(P$11,'Data63-64'!$G$1:$XFD$44,13,0)+HLOOKUP(P$11,'Data63-64'!$G$1:$XFD$44,14,0)</f>
        <v>1591511</v>
      </c>
      <c r="Q12" s="54">
        <f>HLOOKUP(Q$11,'Data63-64'!$G$1:$XFD$44,12,0)+HLOOKUP(Q$11,'Data63-64'!$G$1:$XFD$44,13,0)+HLOOKUP(Q$11,'Data63-64'!$G$1:$XFD$44,14,0)</f>
        <v>1533682</v>
      </c>
      <c r="R12" s="54">
        <f>HLOOKUP(R$11,'Data63-64'!$G$1:$XFD$44,12,0)+HLOOKUP(R$11,'Data63-64'!$G$1:$XFD$44,13,0)+HLOOKUP(R$11,'Data63-64'!$G$1:$XFD$44,14,0)</f>
        <v>1576677</v>
      </c>
      <c r="S12" s="54">
        <f>HLOOKUP(S$11,'Data63-64'!$G$1:$XFD$44,12,0)+HLOOKUP(S$11,'Data63-64'!$G$1:$XFD$44,13,0)+HLOOKUP(S$11,'Data63-64'!$G$1:$XFD$44,14,0)</f>
        <v>1402730</v>
      </c>
      <c r="T12" s="54">
        <f>HLOOKUP(T$11,'Data63-64'!$G$1:$XFD$44,12,0)+HLOOKUP(T$11,'Data63-64'!$G$1:$XFD$44,13,0)+HLOOKUP(T$11,'Data63-64'!$G$1:$XFD$44,14,0)</f>
        <v>1348504</v>
      </c>
      <c r="U12" s="54">
        <f>HLOOKUP(U$11,'Data63-64'!$G$1:$XFD$44,12,0)+HLOOKUP(U$11,'Data63-64'!$G$1:$XFD$44,13,0)+HLOOKUP(U$11,'Data63-64'!$G$1:$XFD$44,14,0)</f>
        <v>1567919</v>
      </c>
      <c r="V12" s="54">
        <f>HLOOKUP(V$11,'Data63-64'!$G$1:$XFD$44,12,0)+HLOOKUP(V$11,'Data63-64'!$G$1:$XFD$44,13,0)+HLOOKUP(V$11,'Data63-64'!$G$1:$XFD$44,14,0)</f>
        <v>1566505</v>
      </c>
      <c r="W12" s="54">
        <f>HLOOKUP(W$11,'Data63-64'!$G$1:$XFD$44,12,0)+HLOOKUP(W$11,'Data63-64'!$G$1:$XFD$44,13,0)+HLOOKUP(W$11,'Data63-64'!$G$1:$XFD$44,14,0)</f>
        <v>1535460</v>
      </c>
      <c r="X12" s="54">
        <f>HLOOKUP(X$11,'Data63-64'!$G$1:$XFD$44,12,0)+HLOOKUP(X$11,'Data63-64'!$G$1:$XFD$44,13,0)+HLOOKUP(X$11,'Data63-64'!$G$1:$XFD$44,14,0)</f>
        <v>1539750</v>
      </c>
      <c r="Y12" s="54">
        <f>HLOOKUP(Y$11,'Data63-64'!$G$1:$XFD$44,12,0)+HLOOKUP(Y$11,'Data63-64'!$G$1:$XFD$44,13,0)+HLOOKUP(Y$11,'Data63-64'!$G$1:$XFD$44,14,0)</f>
        <v>1497429</v>
      </c>
      <c r="Z12" s="54">
        <f>HLOOKUP(Z$11,'Data63-64'!$G$1:$XFD$44,12,0)+HLOOKUP(Z$11,'Data63-64'!$G$1:$XFD$44,13,0)+HLOOKUP(Z$11,'Data63-64'!$G$1:$XFD$44,14,0)</f>
        <v>1369013</v>
      </c>
      <c r="AA12" s="54">
        <f>HLOOKUP(AA$11,'Data63-64'!$G$1:$XFD$44,12,0)+HLOOKUP(AA$11,'Data63-64'!$G$1:$XFD$44,13,0)+HLOOKUP(AA$11,'Data63-64'!$G$1:$XFD$44,14,0)</f>
        <v>1332728</v>
      </c>
      <c r="AB12" s="54">
        <f>HLOOKUP(AB$11,'Data63-64'!$G$1:$XFD$44,12,0)+HLOOKUP(AB$11,'Data63-64'!$G$1:$XFD$44,13,0)+HLOOKUP(AB$11,'Data63-64'!$G$1:$XFD$44,14,0)</f>
        <v>1542953</v>
      </c>
      <c r="AC12" s="54">
        <f>HLOOKUP(AC$11,'Data63-64'!$G$1:$XFD$44,12,0)+HLOOKUP(AC$11,'Data63-64'!$G$1:$XFD$44,13,0)+HLOOKUP(AC$11,'Data63-64'!$G$1:$XFD$44,14,0)</f>
        <v>1535675</v>
      </c>
      <c r="AD12" s="54">
        <f>HLOOKUP(AD$11,'Data63-64'!$G$1:$XFD$44,12,0)+HLOOKUP(AD$11,'Data63-64'!$G$1:$XFD$44,13,0)+HLOOKUP(AD$11,'Data63-64'!$G$1:$XFD$44,14,0)</f>
        <v>1526592</v>
      </c>
      <c r="AE12" s="54">
        <f>HLOOKUP(AE$11,'Data63-64'!$G$1:$XFD$44,12,0)+HLOOKUP(AE$11,'Data63-64'!$G$1:$XFD$44,13,0)+HLOOKUP(AE$11,'Data63-64'!$G$1:$XFD$44,14,0)</f>
        <v>1498012</v>
      </c>
      <c r="AF12" s="54">
        <f>HLOOKUP(AF$11,'Data63-64'!$G$1:$XFD$44,12,0)+HLOOKUP(AF$11,'Data63-64'!$G$1:$XFD$44,13,0)+HLOOKUP(AF$11,'Data63-64'!$G$1:$XFD$44,14,0)</f>
        <v>1543857</v>
      </c>
      <c r="AG12" s="54">
        <f>HLOOKUP(AG$11,'Data63-64'!$G$1:$XFD$44,12,0)+HLOOKUP(AG$11,'Data63-64'!$G$1:$XFD$44,13,0)+HLOOKUP(AG$11,'Data63-64'!$G$1:$XFD$44,14,0)</f>
        <v>1244942</v>
      </c>
      <c r="AH12" s="54">
        <f>HLOOKUP(AH$11,'Data63-64'!$G$1:$XFD$44,12,0)+HLOOKUP(AH$11,'Data63-64'!$G$1:$XFD$44,13,0)+HLOOKUP(AH$11,'Data63-64'!$G$1:$XFD$44,14,0)</f>
        <v>1319255</v>
      </c>
      <c r="AI12" s="54">
        <f>HLOOKUP(AI$11,'Data63-64'!$G$1:$XFD$44,12,0)+HLOOKUP(AI$11,'Data63-64'!$G$1:$XFD$44,13,0)+HLOOKUP(AI$11,'Data63-64'!$G$1:$XFD$44,14,0)</f>
        <v>1555119</v>
      </c>
      <c r="AJ12" s="54">
        <f>HLOOKUP(AJ$11,'Data63-64'!$G$1:$XFD$44,12,0)+HLOOKUP(AJ$11,'Data63-64'!$G$1:$XFD$44,13,0)+HLOOKUP(AJ$11,'Data63-64'!$G$1:$XFD$44,14,0)</f>
        <v>1586565</v>
      </c>
      <c r="AK12" s="54">
        <f>HLOOKUP(AK$11,'Data63-64'!$G$1:$XFD$44,12,0)+HLOOKUP(AK$11,'Data63-64'!$G$1:$XFD$44,13,0)+HLOOKUP(AK$11,'Data63-64'!$G$1:$XFD$44,14,0)</f>
        <v>1584557</v>
      </c>
      <c r="AL12" s="54">
        <f>HLOOKUP(AL$11,'Data63-64'!$G$1:$XFD$44,12,0)+HLOOKUP(AL$11,'Data63-64'!$G$1:$XFD$44,13,0)+HLOOKUP(AL$11,'Data63-64'!$G$1:$XFD$44,14,0)</f>
        <v>1517338</v>
      </c>
      <c r="AM12" s="54">
        <f>HLOOKUP(AM$11,'Data63-64'!$G$1:$XFD$44,12,0)+HLOOKUP(AM$11,'Data63-64'!$G$1:$XFD$44,13,0)+HLOOKUP(AM$11,'Data63-64'!$G$1:$XFD$44,14,0)</f>
        <v>1571100</v>
      </c>
      <c r="AN12" s="54">
        <f>HLOOKUP(AN$11,'Data63-64'!$G$1:$XFD$44,12,0)+HLOOKUP(AN$11,'Data63-64'!$G$1:$XFD$44,13,0)+HLOOKUP(AN$11,'Data63-64'!$G$1:$XFD$44,14,0)</f>
        <v>1340847</v>
      </c>
      <c r="AO12" s="54">
        <f>HLOOKUP(AO$11,'Data63-64'!$G$1:$XFD$44,12,0)+HLOOKUP(AO$11,'Data63-64'!$G$1:$XFD$44,13,0)+HLOOKUP(AO$11,'Data63-64'!$G$1:$XFD$44,14,0)</f>
        <v>1237243</v>
      </c>
      <c r="AP12" s="54">
        <f>HLOOKUP(AP$11,'Data63-64'!$G$1:$XFD$44,12,0)+HLOOKUP(AP$11,'Data63-64'!$G$1:$XFD$44,13,0)+HLOOKUP(AP$11,'Data63-64'!$G$1:$XFD$44,14,0)</f>
        <v>1275157</v>
      </c>
      <c r="AQ12" s="54">
        <f>HLOOKUP(AQ$11,'Data63-64'!$G$1:$XFD$44,12,0)+HLOOKUP(AQ$11,'Data63-64'!$G$1:$XFD$44,13,0)+HLOOKUP(AQ$11,'Data63-64'!$G$1:$XFD$44,14,0)</f>
        <v>1538886</v>
      </c>
      <c r="AR12" s="54">
        <f>HLOOKUP(AR$11,'Data63-64'!$G$1:$XFD$44,12,0)+HLOOKUP(AR$11,'Data63-64'!$G$1:$XFD$44,13,0)+HLOOKUP(AR$11,'Data63-64'!$G$1:$XFD$44,14,0)</f>
        <v>1528308</v>
      </c>
      <c r="AS12" s="54">
        <f>HLOOKUP(AS$11,'Data63-64'!$G$1:$XFD$44,12,0)+HLOOKUP(AS$11,'Data63-64'!$G$1:$XFD$44,13,0)+HLOOKUP(AS$11,'Data63-64'!$G$1:$XFD$44,14,0)</f>
        <v>1535743</v>
      </c>
      <c r="AT12" s="54">
        <f>HLOOKUP(AT$11,'Data63-64'!$G$1:$XFD$44,12,0)+HLOOKUP(AT$11,'Data63-64'!$G$1:$XFD$44,13,0)+HLOOKUP(AT$11,'Data63-64'!$G$1:$XFD$44,14,0)</f>
        <v>1553489</v>
      </c>
      <c r="AU12" s="54">
        <f>HLOOKUP(AU$11,'Data63-64'!$G$1:$XFD$44,12,0)+HLOOKUP(AU$11,'Data63-64'!$G$1:$XFD$44,13,0)+HLOOKUP(AU$11,'Data63-64'!$G$1:$XFD$44,14,0)</f>
        <v>1348394</v>
      </c>
      <c r="AV12" s="54">
        <f>HLOOKUP(AV$11,'Data63-64'!$G$1:$XFD$44,12,0)+HLOOKUP(AV$11,'Data63-64'!$G$1:$XFD$44,13,0)+HLOOKUP(AV$11,'Data63-64'!$G$1:$XFD$44,14,0)</f>
        <v>1270072</v>
      </c>
      <c r="AW12" s="54">
        <f>HLOOKUP(AW$11,'Data63-64'!$G$1:$XFD$44,12,0)+HLOOKUP(AW$11,'Data63-64'!$G$1:$XFD$44,13,0)+HLOOKUP(AW$11,'Data63-64'!$G$1:$XFD$44,14,0)</f>
        <v>1517347</v>
      </c>
      <c r="AX12" s="54">
        <f>HLOOKUP(AX$11,'Data63-64'!$G$1:$XFD$44,12,0)+HLOOKUP(AX$11,'Data63-64'!$G$1:$XFD$44,13,0)+HLOOKUP(AX$11,'Data63-64'!$G$1:$XFD$44,14,0)</f>
        <v>1530121</v>
      </c>
      <c r="AY12" s="54">
        <f>HLOOKUP(AY$11,'Data63-64'!$G$1:$XFD$44,12,0)+HLOOKUP(AY$11,'Data63-64'!$G$1:$XFD$44,13,0)+HLOOKUP(AY$11,'Data63-64'!$G$1:$XFD$44,14,0)</f>
        <v>1521578</v>
      </c>
      <c r="AZ12" s="54">
        <f>HLOOKUP(AZ$11,'Data63-64'!$G$1:$XFD$44,12,0)+HLOOKUP(AZ$11,'Data63-64'!$G$1:$XFD$44,13,0)+HLOOKUP(AZ$11,'Data63-64'!$G$1:$XFD$44,14,0)</f>
        <v>1506938</v>
      </c>
      <c r="BA12" s="54">
        <f>HLOOKUP(BA$11,'Data63-64'!$G$1:$XFD$44,12,0)+HLOOKUP(BA$11,'Data63-64'!$G$1:$XFD$44,13,0)+HLOOKUP(BA$11,'Data63-64'!$G$1:$XFD$44,14,0)</f>
        <v>1548253</v>
      </c>
      <c r="BB12" s="54">
        <f>HLOOKUP(BB$11,'Data63-64'!$G$1:$XFD$44,12,0)+HLOOKUP(BB$11,'Data63-64'!$G$1:$XFD$44,13,0)+HLOOKUP(BB$11,'Data63-64'!$G$1:$XFD$44,14,0)</f>
        <v>1372313</v>
      </c>
      <c r="BC12" s="54">
        <f>HLOOKUP(BC$11,'Data63-64'!$G$1:$XFD$44,12,0)+HLOOKUP(BC$11,'Data63-64'!$G$1:$XFD$44,13,0)+HLOOKUP(BC$11,'Data63-64'!$G$1:$XFD$44,14,0)</f>
        <v>1285774</v>
      </c>
      <c r="BD12" s="54">
        <f>HLOOKUP(BD$11,'Data63-64'!$G$1:$XFD$44,12,0)+HLOOKUP(BD$11,'Data63-64'!$G$1:$XFD$44,13,0)+HLOOKUP(BD$11,'Data63-64'!$G$1:$XFD$44,14,0)</f>
        <v>1507726</v>
      </c>
      <c r="BE12" s="54">
        <f>HLOOKUP(BE$11,'Data63-64'!$G$1:$XFD$44,12,0)+HLOOKUP(BE$11,'Data63-64'!$G$1:$XFD$44,13,0)+HLOOKUP(BE$11,'Data63-64'!$G$1:$XFD$44,14,0)</f>
        <v>1514291</v>
      </c>
      <c r="BF12" s="54">
        <f>HLOOKUP(BF$11,'Data63-64'!$G$1:$XFD$44,12,0)+HLOOKUP(BF$11,'Data63-64'!$G$1:$XFD$44,13,0)+HLOOKUP(BF$11,'Data63-64'!$G$1:$XFD$44,14,0)</f>
        <v>1492076</v>
      </c>
      <c r="BG12" s="54">
        <f>HLOOKUP(BG$11,'Data63-64'!$G$1:$XFD$44,12,0)+HLOOKUP(BG$11,'Data63-64'!$G$1:$XFD$44,13,0)+HLOOKUP(BG$11,'Data63-64'!$G$1:$XFD$44,14,0)</f>
        <v>1452422</v>
      </c>
      <c r="BH12" s="54">
        <f>HLOOKUP(BH$11,'Data63-64'!$G$1:$XFD$44,12,0)+HLOOKUP(BH$11,'Data63-64'!$G$1:$XFD$44,13,0)+HLOOKUP(BH$11,'Data63-64'!$G$1:$XFD$44,14,0)</f>
        <v>1488107</v>
      </c>
      <c r="BI12" s="54">
        <f>HLOOKUP(BI$11,'Data63-64'!$G$1:$XFD$44,12,0)+HLOOKUP(BI$11,'Data63-64'!$G$1:$XFD$44,13,0)+HLOOKUP(BI$11,'Data63-64'!$G$1:$XFD$44,14,0)</f>
        <v>1275895</v>
      </c>
      <c r="BJ12" s="54">
        <f>HLOOKUP(BJ$11,'Data63-64'!$G$1:$XFD$44,12,0)+HLOOKUP(BJ$11,'Data63-64'!$G$1:$XFD$44,13,0)+HLOOKUP(BJ$11,'Data63-64'!$G$1:$XFD$44,14,0)</f>
        <v>1092892</v>
      </c>
      <c r="BK12" s="54">
        <f>HLOOKUP(BK$11,'Data63-64'!$G$1:$XFD$44,12,0)+HLOOKUP(BK$11,'Data63-64'!$G$1:$XFD$44,13,0)+HLOOKUP(BK$11,'Data63-64'!$G$1:$XFD$44,14,0)</f>
        <v>1263904</v>
      </c>
      <c r="BL12" s="54">
        <f>HLOOKUP(BL$11,'Data63-64'!$G$1:$XFD$44,12,0)+HLOOKUP(BL$11,'Data63-64'!$G$1:$XFD$44,13,0)+HLOOKUP(BL$11,'Data63-64'!$G$1:$XFD$44,14,0)</f>
        <v>1246525</v>
      </c>
      <c r="BM12" s="54">
        <f>HLOOKUP(BM$11,'Data63-64'!$G$1:$XFD$44,12,0)+HLOOKUP(BM$11,'Data63-64'!$G$1:$XFD$44,13,0)+HLOOKUP(BM$11,'Data63-64'!$G$1:$XFD$44,14,0)</f>
        <v>1256822</v>
      </c>
      <c r="BN12" s="54">
        <f>HLOOKUP(BN$11,'Data63-64'!$G$1:$XFD$44,12,0)+HLOOKUP(BN$11,'Data63-64'!$G$1:$XFD$44,13,0)+HLOOKUP(BN$11,'Data63-64'!$G$1:$XFD$44,14,0)</f>
        <v>1231523</v>
      </c>
      <c r="BO12" s="54">
        <f>HLOOKUP(BO$11,'Data63-64'!$G$1:$XFD$44,12,0)+HLOOKUP(BO$11,'Data63-64'!$G$1:$XFD$44,13,0)+HLOOKUP(BO$11,'Data63-64'!$G$1:$XFD$44,14,0)</f>
        <v>1222912</v>
      </c>
      <c r="BP12" s="54">
        <f>HLOOKUP(BP$11,'Data63-64'!$G$1:$XFD$44,12,0)+HLOOKUP(BP$11,'Data63-64'!$G$1:$XFD$44,13,0)+HLOOKUP(BP$11,'Data63-64'!$G$1:$XFD$44,14,0)</f>
        <v>1011822</v>
      </c>
      <c r="BQ12" s="54">
        <f>HLOOKUP(BQ$11,'Data63-64'!$G$1:$XFD$44,12,0)+HLOOKUP(BQ$11,'Data63-64'!$G$1:$XFD$44,13,0)+HLOOKUP(BQ$11,'Data63-64'!$G$1:$XFD$44,14,0)</f>
        <v>961182</v>
      </c>
      <c r="BR12" s="54">
        <f>HLOOKUP(BR$11,'Data63-64'!$G$1:$XFD$44,12,0)+HLOOKUP(BR$11,'Data63-64'!$G$1:$XFD$44,13,0)+HLOOKUP(BR$11,'Data63-64'!$G$1:$XFD$44,14,0)</f>
        <v>1166808</v>
      </c>
      <c r="BS12" s="54">
        <f>HLOOKUP(BS$11,'Data63-64'!$G$1:$XFD$44,12,0)+HLOOKUP(BS$11,'Data63-64'!$G$1:$XFD$44,13,0)+HLOOKUP(BS$11,'Data63-64'!$G$1:$XFD$44,14,0)</f>
        <v>1179423</v>
      </c>
      <c r="BT12" s="54">
        <f>HLOOKUP(BT$11,'Data63-64'!$G$1:$XFD$44,12,0)+HLOOKUP(BT$11,'Data63-64'!$G$1:$XFD$44,13,0)+HLOOKUP(BT$11,'Data63-64'!$G$1:$XFD$44,14,0)</f>
        <v>1165125</v>
      </c>
      <c r="BU12" s="54">
        <f>HLOOKUP(BU$11,'Data63-64'!$G$1:$XFD$44,12,0)+HLOOKUP(BU$11,'Data63-64'!$G$1:$XFD$44,13,0)+HLOOKUP(BU$11,'Data63-64'!$G$1:$XFD$44,14,0)</f>
        <v>1152670</v>
      </c>
      <c r="BV12" s="54">
        <f>HLOOKUP(BV$11,'Data63-64'!$G$1:$XFD$44,12,0)+HLOOKUP(BV$11,'Data63-64'!$G$1:$XFD$44,13,0)+HLOOKUP(BV$11,'Data63-64'!$G$1:$XFD$44,14,0)</f>
        <v>1139219</v>
      </c>
      <c r="BW12" s="54">
        <f>HLOOKUP(BW$11,'Data63-64'!$G$1:$XFD$44,12,0)+HLOOKUP(BW$11,'Data63-64'!$G$1:$XFD$44,13,0)+HLOOKUP(BW$11,'Data63-64'!$G$1:$XFD$44,14,0)</f>
        <v>951808</v>
      </c>
      <c r="BX12" s="54">
        <f>HLOOKUP(BX$11,'Data63-64'!$G$1:$XFD$44,12,0)+HLOOKUP(BX$11,'Data63-64'!$G$1:$XFD$44,13,0)+HLOOKUP(BX$11,'Data63-64'!$G$1:$XFD$44,14,0)</f>
        <v>832988</v>
      </c>
      <c r="BY12" s="54">
        <f>HLOOKUP(BY$11,'Data63-64'!$G$1:$XFD$44,12,0)+HLOOKUP(BY$11,'Data63-64'!$G$1:$XFD$44,13,0)+HLOOKUP(BY$11,'Data63-64'!$G$1:$XFD$44,14,0)</f>
        <v>1087774</v>
      </c>
      <c r="BZ12" s="54">
        <f>HLOOKUP(BZ$11,'Data63-64'!$G$1:$XFD$44,12,0)+HLOOKUP(BZ$11,'Data63-64'!$G$1:$XFD$44,13,0)+HLOOKUP(BZ$11,'Data63-64'!$G$1:$XFD$44,14,0)</f>
        <v>1068389</v>
      </c>
      <c r="CA12" s="54">
        <f>HLOOKUP(CA$11,'Data63-64'!$G$1:$XFD$44,12,0)+HLOOKUP(CA$11,'Data63-64'!$G$1:$XFD$44,13,0)+HLOOKUP(CA$11,'Data63-64'!$G$1:$XFD$44,14,0)</f>
        <v>1026426</v>
      </c>
      <c r="CB12" s="54">
        <f>HLOOKUP(CB$11,'Data63-64'!$G$1:$XFD$44,12,0)+HLOOKUP(CB$11,'Data63-64'!$G$1:$XFD$44,13,0)+HLOOKUP(CB$11,'Data63-64'!$G$1:$XFD$44,14,0)</f>
        <v>972096</v>
      </c>
      <c r="CC12" s="54">
        <f>HLOOKUP(CC$11,'Data63-64'!$G$1:$XFD$44,12,0)+HLOOKUP(CC$11,'Data63-64'!$G$1:$XFD$44,13,0)+HLOOKUP(CC$11,'Data63-64'!$G$1:$XFD$44,14,0)</f>
        <v>957754</v>
      </c>
      <c r="CD12" s="54">
        <f>HLOOKUP(CD$11,'Data63-64'!$G$1:$XFD$44,12,0)+HLOOKUP(CD$11,'Data63-64'!$G$1:$XFD$44,13,0)+HLOOKUP(CD$11,'Data63-64'!$G$1:$XFD$44,14,0)</f>
        <v>755973</v>
      </c>
      <c r="CE12" s="54">
        <f>HLOOKUP(CE$11,'Data63-64'!$G$1:$XFD$44,12,0)+HLOOKUP(CE$11,'Data63-64'!$G$1:$XFD$44,13,0)+HLOOKUP(CE$11,'Data63-64'!$G$1:$XFD$44,14,0)</f>
        <v>609621</v>
      </c>
      <c r="CF12" s="54">
        <f>HLOOKUP(CF$11,'Data63-64'!$G$1:$XFD$44,12,0)+HLOOKUP(CF$11,'Data63-64'!$G$1:$XFD$44,13,0)+HLOOKUP(CF$11,'Data63-64'!$G$1:$XFD$44,14,0)</f>
        <v>814337</v>
      </c>
      <c r="CG12" s="54">
        <f>HLOOKUP(CG$11,'Data63-64'!$G$1:$XFD$44,12,0)+HLOOKUP(CG$11,'Data63-64'!$G$1:$XFD$44,13,0)+HLOOKUP(CG$11,'Data63-64'!$G$1:$XFD$44,14,0)</f>
        <v>755416</v>
      </c>
      <c r="CH12" s="54">
        <f>HLOOKUP(CH$11,'Data63-64'!$G$1:$XFD$44,12,0)+HLOOKUP(CH$11,'Data63-64'!$G$1:$XFD$44,13,0)+HLOOKUP(CH$11,'Data63-64'!$G$1:$XFD$44,14,0)</f>
        <v>777220</v>
      </c>
      <c r="CI12" s="54">
        <f>HLOOKUP(CI$11,'Data63-64'!$G$1:$XFD$44,12,0)+HLOOKUP(CI$11,'Data63-64'!$G$1:$XFD$44,13,0)+HLOOKUP(CI$11,'Data63-64'!$G$1:$XFD$44,14,0)</f>
        <v>682241</v>
      </c>
      <c r="CJ12" s="54">
        <f>HLOOKUP(CJ$11,'Data63-64'!$G$1:$XFD$44,12,0)+HLOOKUP(CJ$11,'Data63-64'!$G$1:$XFD$44,13,0)+HLOOKUP(CJ$11,'Data63-64'!$G$1:$XFD$44,14,0)</f>
        <v>625235</v>
      </c>
      <c r="CK12" s="54">
        <f>HLOOKUP(CK$11,'Data63-64'!$G$1:$XFD$44,12,0)+HLOOKUP(CK$11,'Data63-64'!$G$1:$XFD$44,13,0)+HLOOKUP(CK$11,'Data63-64'!$G$1:$XFD$44,14,0)</f>
        <v>443911</v>
      </c>
      <c r="CL12" s="54">
        <f>HLOOKUP(CL$11,'Data63-64'!$G$1:$XFD$44,12,0)+HLOOKUP(CL$11,'Data63-64'!$G$1:$XFD$44,13,0)+HLOOKUP(CL$11,'Data63-64'!$G$1:$XFD$44,14,0)</f>
        <v>381367</v>
      </c>
      <c r="CM12" s="54">
        <f>HLOOKUP(CM$11,'Data63-64'!$G$1:$XFD$44,12,0)+HLOOKUP(CM$11,'Data63-64'!$G$1:$XFD$44,13,0)+HLOOKUP(CM$11,'Data63-64'!$G$1:$XFD$44,14,0)</f>
        <v>588696</v>
      </c>
      <c r="CN12" s="54">
        <f>HLOOKUP(CN$11,'Data63-64'!$G$1:$XFD$44,12,0)+HLOOKUP(CN$11,'Data63-64'!$G$1:$XFD$44,13,0)+HLOOKUP(CN$11,'Data63-64'!$G$1:$XFD$44,14,0)</f>
        <v>537102</v>
      </c>
      <c r="CO12" s="54">
        <f>HLOOKUP(CO$11,'Data63-64'!$G$1:$XFD$44,12,0)+HLOOKUP(CO$11,'Data63-64'!$G$1:$XFD$44,13,0)+HLOOKUP(CO$11,'Data63-64'!$G$1:$XFD$44,14,0)</f>
        <v>555618</v>
      </c>
      <c r="CP12" s="54">
        <f>HLOOKUP(CP$11,'Data63-64'!$G$1:$XFD$44,12,0)+HLOOKUP(CP$11,'Data63-64'!$G$1:$XFD$44,13,0)+HLOOKUP(CP$11,'Data63-64'!$G$1:$XFD$44,14,0)</f>
        <v>534010</v>
      </c>
      <c r="CQ12" s="54">
        <f>HLOOKUP(CQ$11,'Data63-64'!$G$1:$XFD$44,12,0)+HLOOKUP(CQ$11,'Data63-64'!$G$1:$XFD$44,13,0)+HLOOKUP(CQ$11,'Data63-64'!$G$1:$XFD$44,14,0)</f>
        <v>508865</v>
      </c>
      <c r="CR12" s="54">
        <f>HLOOKUP(CR$11,'Data63-64'!$G$1:$XFD$44,12,0)+HLOOKUP(CR$11,'Data63-64'!$G$1:$XFD$44,13,0)+HLOOKUP(CR$11,'Data63-64'!$G$1:$XFD$44,14,0)</f>
        <v>368433</v>
      </c>
      <c r="CS12" s="54">
        <f>HLOOKUP(CS$11,'Data63-64'!$G$1:$XFD$44,12,0)+HLOOKUP(CS$11,'Data63-64'!$G$1:$XFD$44,13,0)+HLOOKUP(CS$11,'Data63-64'!$G$1:$XFD$44,14,0)</f>
        <v>302476</v>
      </c>
      <c r="CT12" s="54">
        <f>HLOOKUP(CT$11,'Data63-64'!$G$1:$XFD$44,12,0)+HLOOKUP(CT$11,'Data63-64'!$G$1:$XFD$44,13,0)+HLOOKUP(CT$11,'Data63-64'!$G$1:$XFD$44,14,0)</f>
        <v>313152</v>
      </c>
      <c r="CU12" s="54">
        <f>HLOOKUP(CU$11,'Data63-64'!$G$1:$XFD$44,12,0)+HLOOKUP(CU$11,'Data63-64'!$G$1:$XFD$44,13,0)+HLOOKUP(CU$11,'Data63-64'!$G$1:$XFD$44,14,0)</f>
        <v>489294</v>
      </c>
      <c r="CV12" s="54">
        <f>HLOOKUP(CV$11,'Data63-64'!$G$1:$XFD$44,12,0)+HLOOKUP(CV$11,'Data63-64'!$G$1:$XFD$44,13,0)+HLOOKUP(CV$11,'Data63-64'!$G$1:$XFD$44,14,0)</f>
        <v>488635</v>
      </c>
      <c r="CW12" s="54">
        <f>HLOOKUP(CW$11,'Data63-64'!$G$1:$XFD$44,12,0)+HLOOKUP(CW$11,'Data63-64'!$G$1:$XFD$44,13,0)+HLOOKUP(CW$11,'Data63-64'!$G$1:$XFD$44,14,0)</f>
        <v>484710</v>
      </c>
      <c r="CX12" s="54">
        <f>HLOOKUP(CX$11,'Data63-64'!$G$1:$XFD$44,12,0)+HLOOKUP(CX$11,'Data63-64'!$G$1:$XFD$44,13,0)+HLOOKUP(CX$11,'Data63-64'!$G$1:$XFD$44,14,0)</f>
        <v>501038</v>
      </c>
      <c r="CY12" s="54">
        <f>HLOOKUP(CY$11,'Data63-64'!$G$1:$XFD$44,12,0)+HLOOKUP(CY$11,'Data63-64'!$G$1:$XFD$44,13,0)+HLOOKUP(CY$11,'Data63-64'!$G$1:$XFD$44,14,0)</f>
        <v>356709</v>
      </c>
      <c r="CZ12" s="54">
        <f>HLOOKUP(CZ$11,'Data63-64'!$G$1:$XFD$44,12,0)+HLOOKUP(CZ$11,'Data63-64'!$G$1:$XFD$44,13,0)+HLOOKUP(CZ$11,'Data63-64'!$G$1:$XFD$44,14,0)</f>
        <v>304313</v>
      </c>
      <c r="DA12" s="54">
        <f>HLOOKUP(DA$11,'Data63-64'!$G$1:$XFD$44,12,0)+HLOOKUP(DA$11,'Data63-64'!$G$1:$XFD$44,13,0)+HLOOKUP(DA$11,'Data63-64'!$G$1:$XFD$44,14,0)</f>
        <v>466970</v>
      </c>
      <c r="DB12" s="54">
        <f>HLOOKUP(DB$11,'Data63-64'!$G$1:$XFD$44,12,0)+HLOOKUP(DB$11,'Data63-64'!$G$1:$XFD$44,13,0)+HLOOKUP(DB$11,'Data63-64'!$G$1:$XFD$44,14,0)</f>
        <v>460891</v>
      </c>
      <c r="DC12" s="54">
        <f>HLOOKUP(DC$11,'Data63-64'!$G$1:$XFD$44,12,0)+HLOOKUP(DC$11,'Data63-64'!$G$1:$XFD$44,13,0)+HLOOKUP(DC$11,'Data63-64'!$G$1:$XFD$44,14,0)</f>
        <v>476705</v>
      </c>
      <c r="DD12" s="54">
        <f>HLOOKUP(DD$11,'Data63-64'!$G$1:$XFD$44,12,0)+HLOOKUP(DD$11,'Data63-64'!$G$1:$XFD$44,13,0)+HLOOKUP(DD$11,'Data63-64'!$G$1:$XFD$44,14,0)</f>
        <v>483365</v>
      </c>
      <c r="DE12" s="54">
        <f>HLOOKUP(DE$11,'Data63-64'!$G$1:$XFD$44,12,0)+HLOOKUP(DE$11,'Data63-64'!$G$1:$XFD$44,13,0)+HLOOKUP(DE$11,'Data63-64'!$G$1:$XFD$44,14,0)</f>
        <v>496521</v>
      </c>
      <c r="DF12" s="54">
        <f>HLOOKUP(DF$11,'Data63-64'!$G$1:$XFD$44,12,0)+HLOOKUP(DF$11,'Data63-64'!$G$1:$XFD$44,13,0)+HLOOKUP(DF$11,'Data63-64'!$G$1:$XFD$44,14,0)</f>
        <v>370656</v>
      </c>
      <c r="DG12" s="54">
        <f>HLOOKUP(DG$11,'Data63-64'!$G$1:$XFD$44,12,0)+HLOOKUP(DG$11,'Data63-64'!$G$1:$XFD$44,13,0)+HLOOKUP(DG$11,'Data63-64'!$G$1:$XFD$44,14,0)</f>
        <v>317692</v>
      </c>
      <c r="DH12" s="54">
        <f>HLOOKUP(DH$11,'Data63-64'!$G$1:$XFD$44,12,0)+HLOOKUP(DH$11,'Data63-64'!$G$1:$XFD$44,13,0)+HLOOKUP(DH$11,'Data63-64'!$G$1:$XFD$44,14,0)</f>
        <v>528381</v>
      </c>
      <c r="DI12" s="54">
        <f>HLOOKUP(DI$11,'Data63-64'!$G$1:$XFD$44,12,0)+HLOOKUP(DI$11,'Data63-64'!$G$1:$XFD$44,13,0)+HLOOKUP(DI$11,'Data63-64'!$G$1:$XFD$44,14,0)</f>
        <v>522550</v>
      </c>
      <c r="DJ12" s="54">
        <f>HLOOKUP(DJ$11,'Data63-64'!$G$1:$XFD$44,12,0)+HLOOKUP(DJ$11,'Data63-64'!$G$1:$XFD$44,13,0)+HLOOKUP(DJ$11,'Data63-64'!$G$1:$XFD$44,14,0)</f>
        <v>525434</v>
      </c>
      <c r="DK12" s="54">
        <f>HLOOKUP(DK$11,'Data63-64'!$G$1:$XFD$44,12,0)+HLOOKUP(DK$11,'Data63-64'!$G$1:$XFD$44,13,0)+HLOOKUP(DK$11,'Data63-64'!$G$1:$XFD$44,14,0)</f>
        <v>521480</v>
      </c>
      <c r="DL12" s="54">
        <f>HLOOKUP(DL$11,'Data63-64'!$G$1:$XFD$44,12,0)+HLOOKUP(DL$11,'Data63-64'!$G$1:$XFD$44,13,0)+HLOOKUP(DL$11,'Data63-64'!$G$1:$XFD$44,14,0)</f>
        <v>532849</v>
      </c>
      <c r="DM12" s="54">
        <f>HLOOKUP(DM$11,'Data63-64'!$G$1:$XFD$44,12,0)+HLOOKUP(DM$11,'Data63-64'!$G$1:$XFD$44,13,0)+HLOOKUP(DM$11,'Data63-64'!$G$1:$XFD$44,14,0)</f>
        <v>372459</v>
      </c>
      <c r="DN12" s="54">
        <f>HLOOKUP(DN$11,'Data63-64'!$G$1:$XFD$44,12,0)+HLOOKUP(DN$11,'Data63-64'!$G$1:$XFD$44,13,0)+HLOOKUP(DN$11,'Data63-64'!$G$1:$XFD$44,14,0)</f>
        <v>337996</v>
      </c>
      <c r="DO12" s="54">
        <f>HLOOKUP(DO$11,'Data63-64'!$G$1:$XFD$44,12,0)+HLOOKUP(DO$11,'Data63-64'!$G$1:$XFD$44,13,0)+HLOOKUP(DO$11,'Data63-64'!$G$1:$XFD$44,14,0)</f>
        <v>548890</v>
      </c>
      <c r="DP12" s="54">
        <f>HLOOKUP(DP$11,'Data63-64'!$G$1:$XFD$44,12,0)+HLOOKUP(DP$11,'Data63-64'!$G$1:$XFD$44,13,0)+HLOOKUP(DP$11,'Data63-64'!$G$1:$XFD$44,14,0)</f>
        <v>550205</v>
      </c>
      <c r="DQ12" s="54">
        <f>HLOOKUP(DQ$11,'Data63-64'!$G$1:$XFD$44,12,0)+HLOOKUP(DQ$11,'Data63-64'!$G$1:$XFD$44,13,0)+HLOOKUP(DQ$11,'Data63-64'!$G$1:$XFD$44,14,0)</f>
        <v>546297</v>
      </c>
      <c r="DR12" s="54">
        <f>HLOOKUP(DR$11,'Data63-64'!$G$1:$XFD$44,12,0)+HLOOKUP(DR$11,'Data63-64'!$G$1:$XFD$44,13,0)+HLOOKUP(DR$11,'Data63-64'!$G$1:$XFD$44,14,0)</f>
        <v>578655</v>
      </c>
      <c r="DS12" s="54">
        <f>HLOOKUP(DS$11,'Data63-64'!$G$1:$XFD$44,12,0)+HLOOKUP(DS$11,'Data63-64'!$G$1:$XFD$44,13,0)+HLOOKUP(DS$11,'Data63-64'!$G$1:$XFD$44,14,0)</f>
        <v>436726</v>
      </c>
      <c r="DT12" s="54">
        <f>HLOOKUP(DT$11,'Data63-64'!$G$1:$XFD$44,12,0)+HLOOKUP(DT$11,'Data63-64'!$G$1:$XFD$44,13,0)+HLOOKUP(DT$11,'Data63-64'!$G$1:$XFD$44,14,0)</f>
        <v>426022</v>
      </c>
      <c r="DU12" s="54">
        <f>HLOOKUP(DU$11,'Data63-64'!$G$1:$XFD$44,12,0)+HLOOKUP(DU$11,'Data63-64'!$G$1:$XFD$44,13,0)+HLOOKUP(DU$11,'Data63-64'!$G$1:$XFD$44,14,0)</f>
        <v>398899</v>
      </c>
      <c r="DV12" s="54">
        <f>HLOOKUP(DV$11,'Data63-64'!$G$1:$XFD$44,12,0)+HLOOKUP(DV$11,'Data63-64'!$G$1:$XFD$44,13,0)+HLOOKUP(DV$11,'Data63-64'!$G$1:$XFD$44,14,0)</f>
        <v>446945</v>
      </c>
      <c r="DW12" s="54">
        <f>HLOOKUP(DW$11,'Data63-64'!$G$1:$XFD$44,12,0)+HLOOKUP(DW$11,'Data63-64'!$G$1:$XFD$44,13,0)+HLOOKUP(DW$11,'Data63-64'!$G$1:$XFD$44,14,0)</f>
        <v>625457</v>
      </c>
      <c r="DX12" s="54">
        <f>HLOOKUP(DX$11,'Data63-64'!$G$1:$XFD$44,12,0)+HLOOKUP(DX$11,'Data63-64'!$G$1:$XFD$44,13,0)+HLOOKUP(DX$11,'Data63-64'!$G$1:$XFD$44,14,0)</f>
        <v>422293</v>
      </c>
      <c r="DY12" s="54">
        <f>HLOOKUP(DY$11,'Data63-64'!$G$1:$XFD$44,12,0)+HLOOKUP(DY$11,'Data63-64'!$G$1:$XFD$44,13,0)+HLOOKUP(DY$11,'Data63-64'!$G$1:$XFD$44,14,0)</f>
        <v>619205</v>
      </c>
      <c r="DZ12" s="54">
        <f>HLOOKUP(DZ$11,'Data63-64'!$G$1:$XFD$44,12,0)+HLOOKUP(DZ$11,'Data63-64'!$G$1:$XFD$44,13,0)+HLOOKUP(DZ$11,'Data63-64'!$G$1:$XFD$44,14,0)</f>
        <v>623594</v>
      </c>
      <c r="EA12" s="54">
        <f>HLOOKUP(EA$11,'Data63-64'!$G$1:$XFD$44,12,0)+HLOOKUP(EA$11,'Data63-64'!$G$1:$XFD$44,13,0)+HLOOKUP(EA$11,'Data63-64'!$G$1:$XFD$44,14,0)</f>
        <v>489205</v>
      </c>
      <c r="EB12" s="54">
        <f>HLOOKUP(EB$11,'Data63-64'!$G$1:$XFD$44,12,0)+HLOOKUP(EB$11,'Data63-64'!$G$1:$XFD$44,13,0)+HLOOKUP(EB$11,'Data63-64'!$G$1:$XFD$44,14,0)</f>
        <v>427279</v>
      </c>
      <c r="EC12" s="54">
        <f>HLOOKUP(EC$11,'Data63-64'!$G$1:$XFD$44,12,0)+HLOOKUP(EC$11,'Data63-64'!$G$1:$XFD$44,13,0)+HLOOKUP(EC$11,'Data63-64'!$G$1:$XFD$44,14,0)</f>
        <v>502042</v>
      </c>
      <c r="ED12" s="54">
        <f>HLOOKUP(ED$11,'Data63-64'!$G$1:$XFD$44,12,0)+HLOOKUP(ED$11,'Data63-64'!$G$1:$XFD$44,13,0)+HLOOKUP(ED$11,'Data63-64'!$G$1:$XFD$44,14,0)</f>
        <v>641754</v>
      </c>
      <c r="EE12" s="54">
        <f>HLOOKUP(EE$11,'Data63-64'!$G$1:$XFD$44,12,0)+HLOOKUP(EE$11,'Data63-64'!$G$1:$XFD$44,13,0)+HLOOKUP(EE$11,'Data63-64'!$G$1:$XFD$44,14,0)</f>
        <v>640938</v>
      </c>
      <c r="EF12" s="54">
        <f>HLOOKUP(EF$11,'Data63-64'!$G$1:$XFD$44,12,0)+HLOOKUP(EF$11,'Data63-64'!$G$1:$XFD$44,13,0)+HLOOKUP(EF$11,'Data63-64'!$G$1:$XFD$44,14,0)</f>
        <v>645772</v>
      </c>
      <c r="EG12" s="54">
        <f>HLOOKUP(EG$11,'Data63-64'!$G$1:$XFD$44,12,0)+HLOOKUP(EG$11,'Data63-64'!$G$1:$XFD$44,13,0)+HLOOKUP(EG$11,'Data63-64'!$G$1:$XFD$44,14,0)</f>
        <v>661682</v>
      </c>
      <c r="EH12" s="54">
        <f>HLOOKUP(EH$11,'Data63-64'!$G$1:$XFD$44,12,0)+HLOOKUP(EH$11,'Data63-64'!$G$1:$XFD$44,13,0)+HLOOKUP(EH$11,'Data63-64'!$G$1:$XFD$44,14,0)</f>
        <v>528884</v>
      </c>
      <c r="EI12" s="54">
        <f>HLOOKUP(EI$11,'Data63-64'!$G$1:$XFD$44,12,0)+HLOOKUP(EI$11,'Data63-64'!$G$1:$XFD$44,13,0)+HLOOKUP(EI$11,'Data63-64'!$G$1:$XFD$44,14,0)</f>
        <v>520452</v>
      </c>
      <c r="EJ12" s="54">
        <f>HLOOKUP(EJ$11,'Data63-64'!$G$1:$XFD$44,12,0)+HLOOKUP(EJ$11,'Data63-64'!$G$1:$XFD$44,13,0)+HLOOKUP(EJ$11,'Data63-64'!$G$1:$XFD$44,14,0)</f>
        <v>701271</v>
      </c>
      <c r="EK12" s="54">
        <f>HLOOKUP(EK$11,'Data63-64'!$G$1:$XFD$44,12,0)+HLOOKUP(EK$11,'Data63-64'!$G$1:$XFD$44,13,0)+HLOOKUP(EK$11,'Data63-64'!$G$1:$XFD$44,14,0)</f>
        <v>704126</v>
      </c>
      <c r="EL12" s="54">
        <f>HLOOKUP(EL$11,'Data63-64'!$G$1:$XFD$44,12,0)+HLOOKUP(EL$11,'Data63-64'!$G$1:$XFD$44,13,0)+HLOOKUP(EL$11,'Data63-64'!$G$1:$XFD$44,14,0)</f>
        <v>705432</v>
      </c>
      <c r="EM12" s="54">
        <f>HLOOKUP(EM$11,'Data63-64'!$G$1:$XFD$44,12,0)+HLOOKUP(EM$11,'Data63-64'!$G$1:$XFD$44,13,0)+HLOOKUP(EM$11,'Data63-64'!$G$1:$XFD$44,14,0)</f>
        <v>702821</v>
      </c>
      <c r="EN12" s="54">
        <f>HLOOKUP(EN$11,'Data63-64'!$G$1:$XFD$44,12,0)+HLOOKUP(EN$11,'Data63-64'!$G$1:$XFD$44,13,0)+HLOOKUP(EN$11,'Data63-64'!$G$1:$XFD$44,14,0)</f>
        <v>715187</v>
      </c>
      <c r="EO12" s="54">
        <f>HLOOKUP(EO$11,'Data63-64'!$G$1:$XFD$44,12,0)+HLOOKUP(EO$11,'Data63-64'!$G$1:$XFD$44,13,0)+HLOOKUP(EO$11,'Data63-64'!$G$1:$XFD$44,14,0)</f>
        <v>547770</v>
      </c>
      <c r="EP12" s="54">
        <f>HLOOKUP(EP$11,'Data63-64'!$G$1:$XFD$44,12,0)+HLOOKUP(EP$11,'Data63-64'!$G$1:$XFD$44,13,0)+HLOOKUP(EP$11,'Data63-64'!$G$1:$XFD$44,14,0)</f>
        <v>511630</v>
      </c>
      <c r="EQ12" s="54">
        <f>HLOOKUP(EQ$11,'Data63-64'!$G$1:$XFD$44,12,0)+HLOOKUP(EQ$11,'Data63-64'!$G$1:$XFD$44,13,0)+HLOOKUP(EQ$11,'Data63-64'!$G$1:$XFD$44,14,0)</f>
        <v>727770</v>
      </c>
      <c r="ER12" s="54">
        <f>HLOOKUP(ER$11,'Data63-64'!$G$1:$XFD$44,12,0)+HLOOKUP(ER$11,'Data63-64'!$G$1:$XFD$44,13,0)+HLOOKUP(ER$11,'Data63-64'!$G$1:$XFD$44,14,0)</f>
        <v>718539</v>
      </c>
      <c r="ES12" s="54">
        <f>HLOOKUP(ES$11,'Data63-64'!$G$1:$XFD$44,12,0)+HLOOKUP(ES$11,'Data63-64'!$G$1:$XFD$44,13,0)+HLOOKUP(ES$11,'Data63-64'!$G$1:$XFD$44,14,0)</f>
        <v>732495</v>
      </c>
      <c r="ET12" s="54">
        <f>HLOOKUP(ET$11,'Data63-64'!$G$1:$XFD$44,12,0)+HLOOKUP(ET$11,'Data63-64'!$G$1:$XFD$44,13,0)+HLOOKUP(ET$11,'Data63-64'!$G$1:$XFD$44,14,0)</f>
        <v>723300</v>
      </c>
      <c r="EU12" s="54">
        <f>HLOOKUP(EU$11,'Data63-64'!$G$1:$XFD$44,12,0)+HLOOKUP(EU$11,'Data63-64'!$G$1:$XFD$44,13,0)+HLOOKUP(EU$11,'Data63-64'!$G$1:$XFD$44,14,0)</f>
        <v>747244</v>
      </c>
      <c r="EV12" s="54">
        <f>HLOOKUP(EV$11,'Data63-64'!$G$1:$XFD$44,12,0)+HLOOKUP(EV$11,'Data63-64'!$G$1:$XFD$44,13,0)+HLOOKUP(EV$11,'Data63-64'!$G$1:$XFD$44,14,0)</f>
        <v>626248</v>
      </c>
      <c r="EW12" s="54">
        <f>HLOOKUP(EW$11,'Data63-64'!$G$1:$XFD$44,12,0)+HLOOKUP(EW$11,'Data63-64'!$G$1:$XFD$44,13,0)+HLOOKUP(EW$11,'Data63-64'!$G$1:$XFD$44,14,0)</f>
        <v>578230</v>
      </c>
      <c r="EX12" s="54">
        <f>HLOOKUP(EX$11,'Data63-64'!$G$1:$XFD$44,12,0)+HLOOKUP(EX$11,'Data63-64'!$G$1:$XFD$44,13,0)+HLOOKUP(EX$11,'Data63-64'!$G$1:$XFD$44,14,0)</f>
        <v>789005</v>
      </c>
      <c r="EY12" s="54">
        <f>HLOOKUP(EY$11,'Data63-64'!$G$1:$XFD$44,12,0)+HLOOKUP(EY$11,'Data63-64'!$G$1:$XFD$44,13,0)+HLOOKUP(EY$11,'Data63-64'!$G$1:$XFD$44,14,0)</f>
        <v>790670</v>
      </c>
      <c r="EZ12" s="54">
        <f>HLOOKUP(EZ$11,'Data63-64'!$G$1:$XFD$44,12,0)+HLOOKUP(EZ$11,'Data63-64'!$G$1:$XFD$44,13,0)+HLOOKUP(EZ$11,'Data63-64'!$G$1:$XFD$44,14,0)</f>
        <v>582391</v>
      </c>
      <c r="FA12" s="54">
        <f>HLOOKUP(FA$11,'Data63-64'!$G$1:$XFD$44,12,0)+HLOOKUP(FA$11,'Data63-64'!$G$1:$XFD$44,13,0)+HLOOKUP(FA$11,'Data63-64'!$G$1:$XFD$44,14,0)</f>
        <v>814903</v>
      </c>
      <c r="FB12" s="54">
        <f>HLOOKUP(FB$11,'Data63-64'!$G$1:$XFD$44,12,0)+HLOOKUP(FB$11,'Data63-64'!$G$1:$XFD$44,13,0)+HLOOKUP(FB$11,'Data63-64'!$G$1:$XFD$44,14,0)</f>
        <v>795880</v>
      </c>
      <c r="FC12" s="54">
        <f>HLOOKUP(FC$11,'Data63-64'!$G$1:$XFD$44,12,0)+HLOOKUP(FC$11,'Data63-64'!$G$1:$XFD$44,13,0)+HLOOKUP(FC$11,'Data63-64'!$G$1:$XFD$44,14,0)</f>
        <v>666476</v>
      </c>
      <c r="FD12" s="54">
        <f>HLOOKUP(FD$11,'Data63-64'!$G$1:$XFD$44,12,0)+HLOOKUP(FD$11,'Data63-64'!$G$1:$XFD$44,13,0)+HLOOKUP(FD$11,'Data63-64'!$G$1:$XFD$44,14,0)</f>
        <v>618591</v>
      </c>
      <c r="FE12" s="54">
        <f>HLOOKUP(FE$11,'Data63-64'!$G$1:$XFD$44,12,0)+HLOOKUP(FE$11,'Data63-64'!$G$1:$XFD$44,13,0)+HLOOKUP(FE$11,'Data63-64'!$G$1:$XFD$44,14,0)</f>
        <v>794328</v>
      </c>
      <c r="FF12" s="54">
        <f>HLOOKUP(FF$11,'Data63-64'!$G$1:$XFD$44,12,0)+HLOOKUP(FF$11,'Data63-64'!$G$1:$XFD$44,13,0)+HLOOKUP(FF$11,'Data63-64'!$G$1:$XFD$44,14,0)</f>
        <v>786445</v>
      </c>
      <c r="FG12" s="54">
        <f>HLOOKUP(FG$11,'Data63-64'!$G$1:$XFD$44,12,0)+HLOOKUP(FG$11,'Data63-64'!$G$1:$XFD$44,13,0)+HLOOKUP(FG$11,'Data63-64'!$G$1:$XFD$44,14,0)</f>
        <v>816929</v>
      </c>
      <c r="FH12" s="54">
        <f>HLOOKUP(FH$11,'Data63-64'!$G$1:$XFD$44,12,0)+HLOOKUP(FH$11,'Data63-64'!$G$1:$XFD$44,13,0)+HLOOKUP(FH$11,'Data63-64'!$G$1:$XFD$44,14,0)</f>
        <v>806794</v>
      </c>
      <c r="FI12" s="54">
        <f>HLOOKUP(FI$11,'Data63-64'!$G$1:$XFD$44,12,0)+HLOOKUP(FI$11,'Data63-64'!$G$1:$XFD$44,13,0)+HLOOKUP(FI$11,'Data63-64'!$G$1:$XFD$44,14,0)</f>
        <v>816153</v>
      </c>
      <c r="FJ12" s="54">
        <f>HLOOKUP(FJ$11,'Data63-64'!$G$1:$XFD$44,12,0)+HLOOKUP(FJ$11,'Data63-64'!$G$1:$XFD$44,13,0)+HLOOKUP(FJ$11,'Data63-64'!$G$1:$XFD$44,14,0)</f>
        <v>687449</v>
      </c>
      <c r="FK12" s="54">
        <f>HLOOKUP(FK$11,'Data63-64'!$G$1:$XFD$44,12,0)+HLOOKUP(FK$11,'Data63-64'!$G$1:$XFD$44,13,0)+HLOOKUP(FK$11,'Data63-64'!$G$1:$XFD$44,14,0)</f>
        <v>637174</v>
      </c>
      <c r="FL12" s="54">
        <f>HLOOKUP(FL$11,'Data63-64'!$G$1:$XFD$44,12,0)+HLOOKUP(FL$11,'Data63-64'!$G$1:$XFD$44,13,0)+HLOOKUP(FL$11,'Data63-64'!$G$1:$XFD$44,14,0)</f>
        <v>816229</v>
      </c>
      <c r="FM12" s="54">
        <f>HLOOKUP(FM$11,'Data63-64'!$G$1:$XFD$44,12,0)+HLOOKUP(FM$11,'Data63-64'!$G$1:$XFD$44,13,0)+HLOOKUP(FM$11,'Data63-64'!$G$1:$XFD$44,14,0)</f>
        <v>817485</v>
      </c>
      <c r="FN12" s="54">
        <f>HLOOKUP(FN$11,'Data63-64'!$G$1:$XFD$44,12,0)+HLOOKUP(FN$11,'Data63-64'!$G$1:$XFD$44,13,0)+HLOOKUP(FN$11,'Data63-64'!$G$1:$XFD$44,14,0)</f>
        <v>822210</v>
      </c>
      <c r="FO12" s="54">
        <f>HLOOKUP(FO$11,'Data63-64'!$G$1:$XFD$44,12,0)+HLOOKUP(FO$11,'Data63-64'!$G$1:$XFD$44,13,0)+HLOOKUP(FO$11,'Data63-64'!$G$1:$XFD$44,14,0)</f>
        <v>841439</v>
      </c>
      <c r="FP12" s="54">
        <f>HLOOKUP(FP$11,'Data63-64'!$G$1:$XFD$44,12,0)+HLOOKUP(FP$11,'Data63-64'!$G$1:$XFD$44,13,0)+HLOOKUP(FP$11,'Data63-64'!$G$1:$XFD$44,14,0)</f>
        <v>845650</v>
      </c>
      <c r="FQ12" s="54">
        <f>HLOOKUP(FQ$11,'Data63-64'!$G$1:$XFD$44,12,0)+HLOOKUP(FQ$11,'Data63-64'!$G$1:$XFD$44,13,0)+HLOOKUP(FQ$11,'Data63-64'!$G$1:$XFD$44,14,0)</f>
        <v>729991</v>
      </c>
      <c r="FR12" s="54">
        <f>HLOOKUP(FR$11,'Data63-64'!$G$1:$XFD$44,12,0)+HLOOKUP(FR$11,'Data63-64'!$G$1:$XFD$44,13,0)+HLOOKUP(FR$11,'Data63-64'!$G$1:$XFD$44,14,0)</f>
        <v>672023</v>
      </c>
      <c r="FS12" s="54">
        <f>HLOOKUP(FS$11,'Data63-64'!$G$1:$XFD$44,12,0)+HLOOKUP(FS$11,'Data63-64'!$G$1:$XFD$44,13,0)+HLOOKUP(FS$11,'Data63-64'!$G$1:$XFD$44,14,0)</f>
        <v>845881</v>
      </c>
      <c r="FT12" s="54">
        <f>HLOOKUP(FT$11,'Data63-64'!$G$1:$XFD$44,12,0)+HLOOKUP(FT$11,'Data63-64'!$G$1:$XFD$44,13,0)+HLOOKUP(FT$11,'Data63-64'!$G$1:$XFD$44,14,0)</f>
        <v>855832</v>
      </c>
      <c r="FU12" s="54">
        <f>HLOOKUP(FU$11,'Data63-64'!$G$1:$XFD$44,12,0)+HLOOKUP(FU$11,'Data63-64'!$G$1:$XFD$44,13,0)+HLOOKUP(FU$11,'Data63-64'!$G$1:$XFD$44,14,0)</f>
        <v>866713</v>
      </c>
      <c r="FV12" s="54">
        <f>HLOOKUP(FV$11,'Data63-64'!$G$1:$XFD$44,12,0)+HLOOKUP(FV$11,'Data63-64'!$G$1:$XFD$44,13,0)+HLOOKUP(FV$11,'Data63-64'!$G$1:$XFD$44,14,0)</f>
        <v>876742</v>
      </c>
      <c r="FW12" s="54">
        <f>HLOOKUP(FW$11,'Data63-64'!$G$1:$XFD$44,12,0)+HLOOKUP(FW$11,'Data63-64'!$G$1:$XFD$44,13,0)+HLOOKUP(FW$11,'Data63-64'!$G$1:$XFD$44,14,0)</f>
        <v>884089</v>
      </c>
      <c r="FX12" s="54">
        <f>HLOOKUP(FX$11,'Data63-64'!$G$1:$XFD$44,12,0)+HLOOKUP(FX$11,'Data63-64'!$G$1:$XFD$44,13,0)+HLOOKUP(FX$11,'Data63-64'!$G$1:$XFD$44,14,0)</f>
        <v>758559</v>
      </c>
      <c r="FY12" s="54">
        <f>HLOOKUP(FY$11,'Data63-64'!$G$1:$XFD$44,12,0)+HLOOKUP(FY$11,'Data63-64'!$G$1:$XFD$44,13,0)+HLOOKUP(FY$11,'Data63-64'!$G$1:$XFD$44,14,0)</f>
        <v>707832</v>
      </c>
      <c r="FZ12" s="54">
        <f>HLOOKUP(FZ$11,'Data63-64'!$G$1:$XFD$44,12,0)+HLOOKUP(FZ$11,'Data63-64'!$G$1:$XFD$44,13,0)+HLOOKUP(FZ$11,'Data63-64'!$G$1:$XFD$44,14,0)</f>
        <v>897188</v>
      </c>
      <c r="GA12" s="54">
        <f>HLOOKUP(GA$11,'Data63-64'!$G$1:$XFD$44,12,0)+HLOOKUP(GA$11,'Data63-64'!$G$1:$XFD$44,13,0)+HLOOKUP(GA$11,'Data63-64'!$G$1:$XFD$44,14,0)</f>
        <v>920719</v>
      </c>
      <c r="GB12" s="54">
        <f>HLOOKUP(GB$11,'Data63-64'!$G$1:$XFD$44,12,0)+HLOOKUP(GB$11,'Data63-64'!$G$1:$XFD$44,13,0)+HLOOKUP(GB$11,'Data63-64'!$G$1:$XFD$44,14,0)</f>
        <v>980646</v>
      </c>
      <c r="GC12" s="54">
        <f>HLOOKUP(GC$11,'Data63-64'!$G$1:$XFD$44,12,0)+HLOOKUP(GC$11,'Data63-64'!$G$1:$XFD$44,13,0)+HLOOKUP(GC$11,'Data63-64'!$G$1:$XFD$44,14,0)</f>
        <v>982177</v>
      </c>
      <c r="GD12" s="54">
        <f>HLOOKUP(GD$11,'Data63-64'!$G$1:$XFD$44,12,0)+HLOOKUP(GD$11,'Data63-64'!$G$1:$XFD$44,13,0)+HLOOKUP(GD$11,'Data63-64'!$G$1:$XFD$44,14,0)</f>
        <v>986808</v>
      </c>
      <c r="GE12" s="54">
        <f>HLOOKUP(GE$11,'Data63-64'!$G$1:$XFD$44,12,0)+HLOOKUP(GE$11,'Data63-64'!$G$1:$XFD$44,13,0)+HLOOKUP(GE$11,'Data63-64'!$G$1:$XFD$44,14,0)</f>
        <v>802125</v>
      </c>
      <c r="GF12" s="54">
        <f>HLOOKUP(GF$11,'Data63-64'!$G$1:$XFD$44,12,0)+HLOOKUP(GF$11,'Data63-64'!$G$1:$XFD$44,13,0)+HLOOKUP(GF$11,'Data63-64'!$G$1:$XFD$44,14,0)</f>
        <v>756756</v>
      </c>
      <c r="GG12" s="54">
        <f>HLOOKUP(GG$11,'Data63-64'!$G$1:$XFD$44,12,0)+HLOOKUP(GG$11,'Data63-64'!$G$1:$XFD$44,13,0)+HLOOKUP(GG$11,'Data63-64'!$G$1:$XFD$44,14,0)</f>
        <v>696162</v>
      </c>
      <c r="GH12" s="54">
        <f>HLOOKUP(GH$11,'Data63-64'!$G$1:$XFD$44,12,0)+HLOOKUP(GH$11,'Data63-64'!$G$1:$XFD$44,13,0)+HLOOKUP(GH$11,'Data63-64'!$G$1:$XFD$44,14,0)</f>
        <v>789078</v>
      </c>
      <c r="GI12" s="54">
        <f>HLOOKUP(GI$11,'Data63-64'!$G$1:$XFD$44,12,0)+HLOOKUP(GI$11,'Data63-64'!$G$1:$XFD$44,13,0)+HLOOKUP(GI$11,'Data63-64'!$G$1:$XFD$44,14,0)</f>
        <v>978838</v>
      </c>
      <c r="GJ12" s="54">
        <f>HLOOKUP(GJ$11,'Data63-64'!$G$1:$XFD$44,12,0)+HLOOKUP(GJ$11,'Data63-64'!$G$1:$XFD$44,13,0)+HLOOKUP(GJ$11,'Data63-64'!$G$1:$XFD$44,14,0)</f>
        <v>973256</v>
      </c>
      <c r="GK12" s="54">
        <f>HLOOKUP(GK$11,'Data63-64'!$G$1:$XFD$44,12,0)+HLOOKUP(GK$11,'Data63-64'!$G$1:$XFD$44,13,0)+HLOOKUP(GK$11,'Data63-64'!$G$1:$XFD$44,14,0)</f>
        <v>987869</v>
      </c>
      <c r="GL12" s="54">
        <f>HLOOKUP(GL$11,'Data63-64'!$G$1:$XFD$44,12,0)+HLOOKUP(GL$11,'Data63-64'!$G$1:$XFD$44,13,0)+HLOOKUP(GL$11,'Data63-64'!$G$1:$XFD$44,14,0)</f>
        <v>810846</v>
      </c>
      <c r="GM12" s="54">
        <f>HLOOKUP(GM$11,'Data63-64'!$G$1:$XFD$44,12,0)+HLOOKUP(GM$11,'Data63-64'!$G$1:$XFD$44,13,0)+HLOOKUP(GM$11,'Data63-64'!$G$1:$XFD$44,14,0)</f>
        <v>754574</v>
      </c>
      <c r="GN12" s="54">
        <f>HLOOKUP(GN$11,'Data63-64'!$G$1:$XFD$44,12,0)+HLOOKUP(GN$11,'Data63-64'!$G$1:$XFD$44,13,0)+HLOOKUP(GN$11,'Data63-64'!$G$1:$XFD$44,14,0)</f>
        <v>989995</v>
      </c>
      <c r="GO12" s="54">
        <f>HLOOKUP(GO$11,'Data63-64'!$G$1:$XFD$44,12,0)+HLOOKUP(GO$11,'Data63-64'!$G$1:$XFD$44,13,0)+HLOOKUP(GO$11,'Data63-64'!$G$1:$XFD$44,14,0)</f>
        <v>981356</v>
      </c>
      <c r="GP12" s="54">
        <f>HLOOKUP(GP$11,'Data63-64'!$G$1:$XFD$44,12,0)+HLOOKUP(GP$11,'Data63-64'!$G$1:$XFD$44,13,0)+HLOOKUP(GP$11,'Data63-64'!$G$1:$XFD$44,14,0)</f>
        <v>975215</v>
      </c>
      <c r="GQ12" s="54">
        <f>HLOOKUP(GQ$11,'Data63-64'!$G$1:$XFD$44,12,0)+HLOOKUP(GQ$11,'Data63-64'!$G$1:$XFD$44,13,0)+HLOOKUP(GQ$11,'Data63-64'!$G$1:$XFD$44,14,0)</f>
        <v>959976</v>
      </c>
      <c r="GR12" s="54">
        <f>HLOOKUP(GR$11,'Data63-64'!$G$1:$XFD$44,12,0)+HLOOKUP(GR$11,'Data63-64'!$G$1:$XFD$44,13,0)+HLOOKUP(GR$11,'Data63-64'!$G$1:$XFD$44,14,0)</f>
        <v>1004648</v>
      </c>
      <c r="GS12" s="54">
        <f>HLOOKUP(GS$11,'Data63-64'!$G$1:$XFD$44,12,0)+HLOOKUP(GS$11,'Data63-64'!$G$1:$XFD$44,13,0)+HLOOKUP(GS$11,'Data63-64'!$G$1:$XFD$44,14,0)</f>
        <v>819091</v>
      </c>
      <c r="GT12" s="54">
        <f>HLOOKUP(GT$11,'Data63-64'!$G$1:$XFD$44,12,0)+HLOOKUP(GT$11,'Data63-64'!$G$1:$XFD$44,13,0)+HLOOKUP(GT$11,'Data63-64'!$G$1:$XFD$44,14,0)</f>
        <v>753633</v>
      </c>
      <c r="GU12" s="54">
        <f>HLOOKUP(GU$11,'Data63-64'!$G$1:$XFD$44,12,0)+HLOOKUP(GU$11,'Data63-64'!$G$1:$XFD$44,13,0)+HLOOKUP(GU$11,'Data63-64'!$G$1:$XFD$44,14,0)</f>
        <v>986634</v>
      </c>
      <c r="GV12" s="54">
        <f>HLOOKUP(GV$11,'Data63-64'!$G$1:$XFD$44,12,0)+HLOOKUP(GV$11,'Data63-64'!$G$1:$XFD$44,13,0)+HLOOKUP(GV$11,'Data63-64'!$G$1:$XFD$44,14,0)</f>
        <v>983902</v>
      </c>
      <c r="GW12" s="54">
        <f>HLOOKUP(GW$11,'Data63-64'!$G$1:$XFD$44,12,0)+HLOOKUP(GW$11,'Data63-64'!$G$1:$XFD$44,13,0)+HLOOKUP(GW$11,'Data63-64'!$G$1:$XFD$44,14,0)</f>
        <v>976118</v>
      </c>
      <c r="GX12" s="54">
        <f>HLOOKUP(GX$11,'Data63-64'!$G$1:$XFD$44,12,0)+HLOOKUP(GX$11,'Data63-64'!$G$1:$XFD$44,13,0)+HLOOKUP(GX$11,'Data63-64'!$G$1:$XFD$44,14,0)</f>
        <v>989474</v>
      </c>
      <c r="GY12" s="54">
        <f>HLOOKUP(GY$11,'Data63-64'!$G$1:$XFD$44,12,0)+HLOOKUP(GY$11,'Data63-64'!$G$1:$XFD$44,13,0)+HLOOKUP(GY$11,'Data63-64'!$G$1:$XFD$44,14,0)</f>
        <v>964201</v>
      </c>
      <c r="GZ12" s="54">
        <f>HLOOKUP(GZ$11,'Data63-64'!$G$1:$XFD$44,12,0)+HLOOKUP(GZ$11,'Data63-64'!$G$1:$XFD$44,13,0)+HLOOKUP(GZ$11,'Data63-64'!$G$1:$XFD$44,14,0)</f>
        <v>800077</v>
      </c>
      <c r="HA12" s="54">
        <f>HLOOKUP(HA$11,'Data63-64'!$G$1:$XFD$44,12,0)+HLOOKUP(HA$11,'Data63-64'!$G$1:$XFD$44,13,0)+HLOOKUP(HA$11,'Data63-64'!$G$1:$XFD$44,14,0)</f>
        <v>730388</v>
      </c>
      <c r="HB12" s="54">
        <f>HLOOKUP(HB$11,'Data63-64'!$G$1:$XFD$44,12,0)+HLOOKUP(HB$11,'Data63-64'!$G$1:$XFD$44,13,0)+HLOOKUP(HB$11,'Data63-64'!$G$1:$XFD$44,14,0)</f>
        <v>692030</v>
      </c>
      <c r="HC12" s="54">
        <f>HLOOKUP(HC$11,'Data63-64'!$G$1:$XFD$44,12,0)+HLOOKUP(HC$11,'Data63-64'!$G$1:$XFD$44,13,0)+HLOOKUP(HC$11,'Data63-64'!$G$1:$XFD$44,14,0)</f>
        <v>670613</v>
      </c>
      <c r="HD12" s="54">
        <f>HLOOKUP(HD$11,'Data63-64'!$G$1:$XFD$44,12,0)+HLOOKUP(HD$11,'Data63-64'!$G$1:$XFD$44,13,0)+HLOOKUP(HD$11,'Data63-64'!$G$1:$XFD$44,14,0)</f>
        <v>974656</v>
      </c>
      <c r="HE12" s="54">
        <f>HLOOKUP(HE$11,'Data63-64'!$G$1:$XFD$44,12,0)+HLOOKUP(HE$11,'Data63-64'!$G$1:$XFD$44,13,0)+HLOOKUP(HE$11,'Data63-64'!$G$1:$XFD$44,14,0)</f>
        <v>999948</v>
      </c>
      <c r="HF12" s="54">
        <f>HLOOKUP(HF$11,'Data63-64'!$G$1:$XFD$44,12,0)+HLOOKUP(HF$11,'Data63-64'!$G$1:$XFD$44,13,0)+HLOOKUP(HF$11,'Data63-64'!$G$1:$XFD$44,14,0)</f>
        <v>1013033</v>
      </c>
      <c r="HG12" s="54">
        <f>HLOOKUP(HG$11,'Data63-64'!$G$1:$XFD$44,12,0)+HLOOKUP(HG$11,'Data63-64'!$G$1:$XFD$44,13,0)+HLOOKUP(HG$11,'Data63-64'!$G$1:$XFD$44,14,0)</f>
        <v>865207</v>
      </c>
      <c r="HH12" s="54">
        <f>HLOOKUP(HH$11,'Data63-64'!$G$1:$XFD$44,12,0)+HLOOKUP(HH$11,'Data63-64'!$G$1:$XFD$44,13,0)+HLOOKUP(HH$11,'Data63-64'!$G$1:$XFD$44,14,0)</f>
        <v>808244</v>
      </c>
      <c r="HI12" s="54">
        <f>HLOOKUP(HI$11,'Data63-64'!$G$1:$XFD$44,12,0)+HLOOKUP(HI$11,'Data63-64'!$G$1:$XFD$44,13,0)+HLOOKUP(HI$11,'Data63-64'!$G$1:$XFD$44,14,0)</f>
        <v>1041336</v>
      </c>
      <c r="HJ12" s="54">
        <f>HLOOKUP(HJ$11,'Data63-64'!$G$1:$XFD$44,12,0)+HLOOKUP(HJ$11,'Data63-64'!$G$1:$XFD$44,13,0)+HLOOKUP(HJ$11,'Data63-64'!$G$1:$XFD$44,14,0)</f>
        <v>1020919</v>
      </c>
      <c r="HK12" s="54">
        <f>HLOOKUP(HK$11,'Data63-64'!$G$1:$XFD$44,12,0)+HLOOKUP(HK$11,'Data63-64'!$G$1:$XFD$44,13,0)+HLOOKUP(HK$11,'Data63-64'!$G$1:$XFD$44,14,0)</f>
        <v>1029185</v>
      </c>
      <c r="HL12" s="54">
        <f>HLOOKUP(HL$11,'Data63-64'!$G$1:$XFD$44,12,0)+HLOOKUP(HL$11,'Data63-64'!$G$1:$XFD$44,13,0)+HLOOKUP(HL$11,'Data63-64'!$G$1:$XFD$44,14,0)</f>
        <v>1030796</v>
      </c>
      <c r="HM12" s="54">
        <f>HLOOKUP(HM$11,'Data63-64'!$G$1:$XFD$44,12,0)+HLOOKUP(HM$11,'Data63-64'!$G$1:$XFD$44,13,0)+HLOOKUP(HM$11,'Data63-64'!$G$1:$XFD$44,14,0)</f>
        <v>1032625</v>
      </c>
      <c r="HN12" s="54">
        <f>HLOOKUP(HN$11,'Data63-64'!$G$1:$XFD$44,12,0)+HLOOKUP(HN$11,'Data63-64'!$G$1:$XFD$44,13,0)+HLOOKUP(HN$11,'Data63-64'!$G$1:$XFD$44,14,0)</f>
        <v>875081</v>
      </c>
      <c r="HO12" s="54">
        <f>HLOOKUP(HO$11,'Data63-64'!$G$1:$XFD$44,12,0)+HLOOKUP(HO$11,'Data63-64'!$G$1:$XFD$44,13,0)+HLOOKUP(HO$11,'Data63-64'!$G$1:$XFD$44,14,0)</f>
        <v>804464</v>
      </c>
      <c r="HP12" s="54">
        <f>HLOOKUP(HP$11,'Data63-64'!$G$1:$XFD$44,12,0)+HLOOKUP(HP$11,'Data63-64'!$G$1:$XFD$44,13,0)+HLOOKUP(HP$11,'Data63-64'!$G$1:$XFD$44,14,0)</f>
        <v>1041880</v>
      </c>
      <c r="HQ12" s="54">
        <f>HLOOKUP(HQ$11,'Data63-64'!$G$1:$XFD$44,12,0)+HLOOKUP(HQ$11,'Data63-64'!$G$1:$XFD$44,13,0)+HLOOKUP(HQ$11,'Data63-64'!$G$1:$XFD$44,14,0)</f>
        <v>1057889</v>
      </c>
      <c r="HR12" s="54">
        <f>HLOOKUP(HR$11,'Data63-64'!$G$1:$XFD$44,12,0)+HLOOKUP(HR$11,'Data63-64'!$G$1:$XFD$44,13,0)+HLOOKUP(HR$11,'Data63-64'!$G$1:$XFD$44,14,0)</f>
        <v>742774</v>
      </c>
      <c r="HS12" s="54">
        <f>HLOOKUP(HS$11,'Data63-64'!$G$1:$XFD$44,12,0)+HLOOKUP(HS$11,'Data63-64'!$G$1:$XFD$44,13,0)+HLOOKUP(HS$11,'Data63-64'!$G$1:$XFD$44,14,0)</f>
        <v>997404</v>
      </c>
      <c r="HT12" s="54">
        <f>HLOOKUP(HT$11,'Data63-64'!$G$1:$XFD$44,12,0)+HLOOKUP(HT$11,'Data63-64'!$G$1:$XFD$44,13,0)+HLOOKUP(HT$11,'Data63-64'!$G$1:$XFD$44,14,0)</f>
        <v>1007162</v>
      </c>
      <c r="HU12" s="54">
        <f>HLOOKUP(HU$11,'Data63-64'!$G$1:$XFD$44,12,0)+HLOOKUP(HU$11,'Data63-64'!$G$1:$XFD$44,13,0)+HLOOKUP(HU$11,'Data63-64'!$G$1:$XFD$44,14,0)</f>
        <v>857333</v>
      </c>
      <c r="HV12" s="54">
        <f>HLOOKUP(HV$11,'Data63-64'!$G$1:$XFD$44,12,0)+HLOOKUP(HV$11,'Data63-64'!$G$1:$XFD$44,13,0)+HLOOKUP(HV$11,'Data63-64'!$G$1:$XFD$44,14,0)</f>
        <v>793362</v>
      </c>
      <c r="HW12" s="54">
        <f>HLOOKUP(HW$11,'Data63-64'!$G$1:$XFD$44,12,0)+HLOOKUP(HW$11,'Data63-64'!$G$1:$XFD$44,13,0)+HLOOKUP(HW$11,'Data63-64'!$G$1:$XFD$44,14,0)</f>
        <v>1057049</v>
      </c>
      <c r="HX12" s="54">
        <f>HLOOKUP(HX$11,'Data63-64'!$G$1:$XFD$44,12,0)+HLOOKUP(HX$11,'Data63-64'!$G$1:$XFD$44,13,0)+HLOOKUP(HX$11,'Data63-64'!$G$1:$XFD$44,14,0)</f>
        <v>1077518</v>
      </c>
      <c r="HY12" s="54">
        <f>HLOOKUP(HY$11,'Data63-64'!$G$1:$XFD$44,12,0)+HLOOKUP(HY$11,'Data63-64'!$G$1:$XFD$44,13,0)+HLOOKUP(HY$11,'Data63-64'!$G$1:$XFD$44,14,0)</f>
        <v>1075527</v>
      </c>
      <c r="HZ12" s="54">
        <f>HLOOKUP(HZ$11,'Data63-64'!$G$1:$XFD$44,12,0)+HLOOKUP(HZ$11,'Data63-64'!$G$1:$XFD$44,13,0)+HLOOKUP(HZ$11,'Data63-64'!$G$1:$XFD$44,14,0)</f>
        <v>1053343</v>
      </c>
      <c r="IA12" s="54">
        <f>HLOOKUP(IA$11,'Data63-64'!$G$1:$XFD$44,12,0)+HLOOKUP(IA$11,'Data63-64'!$G$1:$XFD$44,13,0)+HLOOKUP(IA$11,'Data63-64'!$G$1:$XFD$44,14,0)</f>
        <v>1062261</v>
      </c>
      <c r="IB12" s="54">
        <f>HLOOKUP(IB$11,'Data63-64'!$G$1:$XFD$44,12,0)+HLOOKUP(IB$11,'Data63-64'!$G$1:$XFD$44,13,0)+HLOOKUP(IB$11,'Data63-64'!$G$1:$XFD$44,14,0)</f>
        <v>879841</v>
      </c>
      <c r="IC12" s="54">
        <f>HLOOKUP(IC$11,'Data63-64'!$G$1:$XFD$44,12,0)+HLOOKUP(IC$11,'Data63-64'!$G$1:$XFD$44,13,0)+HLOOKUP(IC$11,'Data63-64'!$G$1:$XFD$44,14,0)</f>
        <v>784787</v>
      </c>
      <c r="ID12" s="54">
        <f>HLOOKUP(ID$11,'Data63-64'!$G$1:$XFD$44,12,0)+HLOOKUP(ID$11,'Data63-64'!$G$1:$XFD$44,13,0)+HLOOKUP(ID$11,'Data63-64'!$G$1:$XFD$44,14,0)</f>
        <v>1061936</v>
      </c>
      <c r="IE12" s="54">
        <f>HLOOKUP(IE$11,'Data63-64'!$G$1:$XFD$44,12,0)+HLOOKUP(IE$11,'Data63-64'!$G$1:$XFD$44,13,0)+HLOOKUP(IE$11,'Data63-64'!$G$1:$XFD$44,14,0)</f>
        <v>1065758</v>
      </c>
      <c r="IF12" s="54">
        <f>HLOOKUP(IF$11,'Data63-64'!$G$1:$XFD$44,12,0)+HLOOKUP(IF$11,'Data63-64'!$G$1:$XFD$44,13,0)+HLOOKUP(IF$11,'Data63-64'!$G$1:$XFD$44,14,0)</f>
        <v>1063610</v>
      </c>
      <c r="IG12" s="54">
        <f>HLOOKUP(IG$11,'Data63-64'!$G$1:$XFD$44,12,0)+HLOOKUP(IG$11,'Data63-64'!$G$1:$XFD$44,13,0)+HLOOKUP(IG$11,'Data63-64'!$G$1:$XFD$44,14,0)</f>
        <v>1055682</v>
      </c>
      <c r="IH12" s="54">
        <f>HLOOKUP(IH$11,'Data63-64'!$G$1:$XFD$44,12,0)+HLOOKUP(IH$11,'Data63-64'!$G$1:$XFD$44,13,0)+HLOOKUP(IH$11,'Data63-64'!$G$1:$XFD$44,14,0)</f>
        <v>1033628</v>
      </c>
      <c r="II12" s="54">
        <f>HLOOKUP(II$11,'Data63-64'!$G$1:$XFD$44,12,0)+HLOOKUP(II$11,'Data63-64'!$G$1:$XFD$44,13,0)+HLOOKUP(II$11,'Data63-64'!$G$1:$XFD$44,14,0)</f>
        <v>891597</v>
      </c>
      <c r="IJ12" s="54">
        <f>HLOOKUP(IJ$11,'Data63-64'!$G$1:$XFD$44,12,0)+HLOOKUP(IJ$11,'Data63-64'!$G$1:$XFD$44,13,0)+HLOOKUP(IJ$11,'Data63-64'!$G$1:$XFD$44,14,0)</f>
        <v>775059</v>
      </c>
      <c r="IK12" s="54">
        <f>HLOOKUP(IK$11,'Data63-64'!$G$1:$XFD$44,12,0)+HLOOKUP(IK$11,'Data63-64'!$G$1:$XFD$44,13,0)+HLOOKUP(IK$11,'Data63-64'!$G$1:$XFD$44,14,0)</f>
        <v>1069046</v>
      </c>
      <c r="IL12" s="54">
        <f>HLOOKUP(IL$11,'Data63-64'!$G$1:$XFD$44,12,0)+HLOOKUP(IL$11,'Data63-64'!$G$1:$XFD$44,13,0)+HLOOKUP(IL$11,'Data63-64'!$G$1:$XFD$44,14,0)</f>
        <v>999151</v>
      </c>
      <c r="IM12" s="54">
        <f>HLOOKUP(IM$11,'Data63-64'!$G$1:$XFD$44,12,0)+HLOOKUP(IM$11,'Data63-64'!$G$1:$XFD$44,13,0)+HLOOKUP(IM$11,'Data63-64'!$G$1:$XFD$44,14,0)</f>
        <v>1042252</v>
      </c>
      <c r="IN12" s="54">
        <f>HLOOKUP(IN$11,'Data63-64'!$G$1:$XFD$44,12,0)+HLOOKUP(IN$11,'Data63-64'!$G$1:$XFD$44,13,0)+HLOOKUP(IN$11,'Data63-64'!$G$1:$XFD$44,14,0)</f>
        <v>1099012</v>
      </c>
      <c r="IO12" s="54">
        <f>HLOOKUP(IO$11,'Data63-64'!$G$1:$XFD$44,12,0)+HLOOKUP(IO$11,'Data63-64'!$G$1:$XFD$44,13,0)+HLOOKUP(IO$11,'Data63-64'!$G$1:$XFD$44,14,0)</f>
        <v>837517</v>
      </c>
      <c r="IP12" s="54">
        <f>HLOOKUP(IP$11,'Data63-64'!$G$1:$XFD$44,12,0)+HLOOKUP(IP$11,'Data63-64'!$G$1:$XFD$44,13,0)+HLOOKUP(IP$11,'Data63-64'!$G$1:$XFD$44,14,0)</f>
        <v>812671</v>
      </c>
      <c r="IQ12" s="54">
        <f>HLOOKUP(IQ$11,'Data63-64'!$G$1:$XFD$44,12,0)+HLOOKUP(IQ$11,'Data63-64'!$G$1:$XFD$44,13,0)+HLOOKUP(IQ$11,'Data63-64'!$G$1:$XFD$44,14,0)</f>
        <v>771513</v>
      </c>
      <c r="IR12" s="54">
        <f>HLOOKUP(IR$11,'Data63-64'!$G$1:$XFD$44,12,0)+HLOOKUP(IR$11,'Data63-64'!$G$1:$XFD$44,13,0)+HLOOKUP(IR$11,'Data63-64'!$G$1:$XFD$44,14,0)</f>
        <v>774191</v>
      </c>
      <c r="IS12" s="54">
        <f>HLOOKUP(IS$11,'Data63-64'!$G$1:$XFD$44,12,0)+HLOOKUP(IS$11,'Data63-64'!$G$1:$XFD$44,13,0)+HLOOKUP(IS$11,'Data63-64'!$G$1:$XFD$44,14,0)</f>
        <v>1062152</v>
      </c>
      <c r="IT12" s="54">
        <f>HLOOKUP(IT$11,'Data63-64'!$G$1:$XFD$44,12,0)+HLOOKUP(IT$11,'Data63-64'!$G$1:$XFD$44,13,0)+HLOOKUP(IT$11,'Data63-64'!$G$1:$XFD$44,14,0)</f>
        <v>1059696</v>
      </c>
      <c r="IU12" s="54">
        <f>HLOOKUP(IU$11,'Data63-64'!$G$1:$XFD$44,12,0)+HLOOKUP(IU$11,'Data63-64'!$G$1:$XFD$44,13,0)+HLOOKUP(IU$11,'Data63-64'!$G$1:$XFD$44,14,0)</f>
        <v>1052529</v>
      </c>
      <c r="IV12" s="54">
        <f>HLOOKUP(IV$11,'Data63-64'!$G$1:$XFD$44,12,0)+HLOOKUP(IV$11,'Data63-64'!$G$1:$XFD$44,13,0)+HLOOKUP(IV$11,'Data63-64'!$G$1:$XFD$44,14,0)</f>
        <v>1062444</v>
      </c>
      <c r="IW12" s="54">
        <f>HLOOKUP(IW$11,'Data63-64'!$G$1:$XFD$44,12,0)+HLOOKUP(IW$11,'Data63-64'!$G$1:$XFD$44,13,0)+HLOOKUP(IW$11,'Data63-64'!$G$1:$XFD$44,14,0)</f>
        <v>890346</v>
      </c>
      <c r="IX12" s="54">
        <f>HLOOKUP(IX$11,'Data63-64'!$G$1:$XFD$44,12,0)+HLOOKUP(IX$11,'Data63-64'!$G$1:$XFD$44,13,0)+HLOOKUP(IX$11,'Data63-64'!$G$1:$XFD$44,14,0)</f>
        <v>802537</v>
      </c>
      <c r="IY12" s="54">
        <f>HLOOKUP(IY$11,'Data63-64'!$G$1:$XFD$44,12,0)+HLOOKUP(IY$11,'Data63-64'!$G$1:$XFD$44,13,0)+HLOOKUP(IY$11,'Data63-64'!$G$1:$XFD$44,14,0)</f>
        <v>1052752</v>
      </c>
      <c r="IZ12" s="54">
        <f>HLOOKUP(IZ$11,'Data63-64'!$G$1:$XFD$44,12,0)+HLOOKUP(IZ$11,'Data63-64'!$G$1:$XFD$44,13,0)+HLOOKUP(IZ$11,'Data63-64'!$G$1:$XFD$44,14,0)</f>
        <v>1049284</v>
      </c>
      <c r="JA12" s="54">
        <f>HLOOKUP(JA$11,'Data63-64'!$G$1:$XFD$44,12,0)+HLOOKUP(JA$11,'Data63-64'!$G$1:$XFD$44,13,0)+HLOOKUP(JA$11,'Data63-64'!$G$1:$XFD$44,14,0)</f>
        <v>1067408</v>
      </c>
      <c r="JB12" s="54">
        <f>HLOOKUP(JB$11,'Data63-64'!$G$1:$XFD$44,12,0)+HLOOKUP(JB$11,'Data63-64'!$G$1:$XFD$44,13,0)+HLOOKUP(JB$11,'Data63-64'!$G$1:$XFD$44,14,0)</f>
        <v>1048001</v>
      </c>
      <c r="JC12" s="54">
        <f>HLOOKUP(JC$11,'Data63-64'!$G$1:$XFD$44,12,0)+HLOOKUP(JC$11,'Data63-64'!$G$1:$XFD$44,13,0)+HLOOKUP(JC$11,'Data63-64'!$G$1:$XFD$44,14,0)</f>
        <v>1034797</v>
      </c>
      <c r="JD12" s="54">
        <f>HLOOKUP(JD$11,'Data63-64'!$G$1:$XFD$44,12,0)+HLOOKUP(JD$11,'Data63-64'!$G$1:$XFD$44,13,0)+HLOOKUP(JD$11,'Data63-64'!$G$1:$XFD$44,14,0)</f>
        <v>855810</v>
      </c>
      <c r="JE12" s="54">
        <f>HLOOKUP(JE$11,'Data63-64'!$G$1:$XFD$44,12,0)+HLOOKUP(JE$11,'Data63-64'!$G$1:$XFD$44,13,0)+HLOOKUP(JE$11,'Data63-64'!$G$1:$XFD$44,14,0)</f>
        <v>781405</v>
      </c>
      <c r="JF12" s="54">
        <f>HLOOKUP(JF$11,'Data63-64'!$G$1:$XFD$44,12,0)+HLOOKUP(JF$11,'Data63-64'!$G$1:$XFD$44,13,0)+HLOOKUP(JF$11,'Data63-64'!$G$1:$XFD$44,14,0)</f>
        <v>1050683</v>
      </c>
      <c r="JG12" s="54">
        <f>HLOOKUP(JG$11,'Data63-64'!$G$1:$XFD$44,12,0)+HLOOKUP(JG$11,'Data63-64'!$G$1:$XFD$44,13,0)+HLOOKUP(JG$11,'Data63-64'!$G$1:$XFD$44,14,0)</f>
        <v>1031416</v>
      </c>
      <c r="JH12" s="54">
        <f>HLOOKUP(JH$11,'Data63-64'!$G$1:$XFD$44,12,0)+HLOOKUP(JH$11,'Data63-64'!$G$1:$XFD$44,13,0)+HLOOKUP(JH$11,'Data63-64'!$G$1:$XFD$44,14,0)</f>
        <v>1010554</v>
      </c>
      <c r="JI12" s="54">
        <f>HLOOKUP(JI$11,'Data63-64'!$G$1:$XFD$44,12,0)+HLOOKUP(JI$11,'Data63-64'!$G$1:$XFD$44,13,0)+HLOOKUP(JI$11,'Data63-64'!$G$1:$XFD$44,14,0)</f>
        <v>1042149</v>
      </c>
      <c r="JJ12" s="54">
        <f>HLOOKUP(JJ$11,'Data63-64'!$G$1:$XFD$44,12,0)+HLOOKUP(JJ$11,'Data63-64'!$G$1:$XFD$44,13,0)+HLOOKUP(JJ$11,'Data63-64'!$G$1:$XFD$44,14,0)</f>
        <v>1057340</v>
      </c>
      <c r="JK12" s="54">
        <f>HLOOKUP(JK$11,'Data63-64'!$G$1:$XFD$44,12,0)+HLOOKUP(JK$11,'Data63-64'!$G$1:$XFD$44,13,0)+HLOOKUP(JK$11,'Data63-64'!$G$1:$XFD$44,14,0)</f>
        <v>924367</v>
      </c>
      <c r="JL12" s="54">
        <f>HLOOKUP(JL$11,'Data63-64'!$G$1:$XFD$44,12,0)+HLOOKUP(JL$11,'Data63-64'!$G$1:$XFD$44,13,0)+HLOOKUP(JL$11,'Data63-64'!$G$1:$XFD$44,14,0)</f>
        <v>836751</v>
      </c>
      <c r="JM12" s="54">
        <f>HLOOKUP(JM$11,'Data63-64'!$G$1:$XFD$44,12,0)+HLOOKUP(JM$11,'Data63-64'!$G$1:$XFD$44,13,0)+HLOOKUP(JM$11,'Data63-64'!$G$1:$XFD$44,14,0)</f>
        <v>1022261</v>
      </c>
      <c r="JN12" s="54">
        <f>HLOOKUP(JN$11,'Data63-64'!$G$1:$XFD$44,12,0)+HLOOKUP(JN$11,'Data63-64'!$G$1:$XFD$44,13,0)+HLOOKUP(JN$11,'Data63-64'!$G$1:$XFD$44,14,0)</f>
        <v>1044050</v>
      </c>
      <c r="JO12" s="54">
        <f>HLOOKUP(JO$11,'Data63-64'!$G$1:$XFD$44,12,0)+HLOOKUP(JO$11,'Data63-64'!$G$1:$XFD$44,13,0)+HLOOKUP(JO$11,'Data63-64'!$G$1:$XFD$44,14,0)</f>
        <v>1080063</v>
      </c>
      <c r="JP12" s="54">
        <f>HLOOKUP(JP$11,'Data63-64'!$G$1:$XFD$44,12,0)+HLOOKUP(JP$11,'Data63-64'!$G$1:$XFD$44,13,0)+HLOOKUP(JP$11,'Data63-64'!$G$1:$XFD$44,14,0)</f>
        <v>1094484</v>
      </c>
      <c r="JQ12" s="54">
        <f>HLOOKUP(JQ$11,'Data63-64'!$G$1:$XFD$44,12,0)+HLOOKUP(JQ$11,'Data63-64'!$G$1:$XFD$44,13,0)+HLOOKUP(JQ$11,'Data63-64'!$G$1:$XFD$44,14,0)</f>
        <v>1074360</v>
      </c>
      <c r="JR12" s="54">
        <f>HLOOKUP(JR$11,'Data63-64'!$G$1:$XFD$44,12,0)+HLOOKUP(JR$11,'Data63-64'!$G$1:$XFD$44,13,0)+HLOOKUP(JR$11,'Data63-64'!$G$1:$XFD$44,14,0)</f>
        <v>893347</v>
      </c>
      <c r="JS12" s="54">
        <f>HLOOKUP(JS$11,'Data63-64'!$G$1:$XFD$44,12,0)+HLOOKUP(JS$11,'Data63-64'!$G$1:$XFD$44,13,0)+HLOOKUP(JS$11,'Data63-64'!$G$1:$XFD$44,14,0)</f>
        <v>824856</v>
      </c>
      <c r="JT12" s="54">
        <f>HLOOKUP(JT$11,'Data63-64'!$G$1:$XFD$44,12,0)+HLOOKUP(JT$11,'Data63-64'!$G$1:$XFD$44,13,0)+HLOOKUP(JT$11,'Data63-64'!$G$1:$XFD$44,14,0)</f>
        <v>1071268</v>
      </c>
      <c r="JU12" s="54">
        <f>HLOOKUP(JU$11,'Data63-64'!$G$1:$XFD$44,12,0)+HLOOKUP(JU$11,'Data63-64'!$G$1:$XFD$44,13,0)+HLOOKUP(JU$11,'Data63-64'!$G$1:$XFD$44,14,0)</f>
        <v>1058471</v>
      </c>
      <c r="JV12" s="54">
        <f>HLOOKUP(JV$11,'Data63-64'!$G$1:$XFD$44,12,0)+HLOOKUP(JV$11,'Data63-64'!$G$1:$XFD$44,13,0)+HLOOKUP(JV$11,'Data63-64'!$G$1:$XFD$44,14,0)</f>
        <v>1074894</v>
      </c>
      <c r="JW12" s="54">
        <f>HLOOKUP(JW$11,'Data63-64'!$G$1:$XFD$44,12,0)+HLOOKUP(JW$11,'Data63-64'!$G$1:$XFD$44,13,0)+HLOOKUP(JW$11,'Data63-64'!$G$1:$XFD$44,14,0)</f>
        <v>1009800</v>
      </c>
      <c r="JX12" s="54">
        <f>HLOOKUP(JX$11,'Data63-64'!$G$1:$XFD$44,12,0)+HLOOKUP(JX$11,'Data63-64'!$G$1:$XFD$44,13,0)+HLOOKUP(JX$11,'Data63-64'!$G$1:$XFD$44,14,0)</f>
        <v>1014679</v>
      </c>
      <c r="JY12" s="54">
        <f>HLOOKUP(JY$11,'Data63-64'!$G$1:$XFD$44,12,0)+HLOOKUP(JY$11,'Data63-64'!$G$1:$XFD$44,13,0)+HLOOKUP(JY$11,'Data63-64'!$G$1:$XFD$44,14,0)</f>
        <v>858976</v>
      </c>
      <c r="JZ12" s="54">
        <f>HLOOKUP(JZ$11,'Data63-64'!$G$1:$XFD$44,12,0)+HLOOKUP(JZ$11,'Data63-64'!$G$1:$XFD$44,13,0)+HLOOKUP(JZ$11,'Data63-64'!$G$1:$XFD$44,14,0)</f>
        <v>783039</v>
      </c>
      <c r="KA12" s="54">
        <f>HLOOKUP(KA$11,'Data63-64'!$G$1:$XFD$44,12,0)+HLOOKUP(KA$11,'Data63-64'!$G$1:$XFD$44,13,0)+HLOOKUP(KA$11,'Data63-64'!$G$1:$XFD$44,14,0)</f>
        <v>1049030</v>
      </c>
      <c r="KB12" s="54">
        <f>HLOOKUP(KB$11,'Data63-64'!$G$1:$XFD$44,12,0)+HLOOKUP(KB$11,'Data63-64'!$G$1:$XFD$44,13,0)+HLOOKUP(KB$11,'Data63-64'!$G$1:$XFD$44,14,0)</f>
        <v>735726</v>
      </c>
      <c r="KC12" s="54">
        <f>HLOOKUP(KC$11,'Data63-64'!$G$1:$XFD$44,12,0)+HLOOKUP(KC$11,'Data63-64'!$G$1:$XFD$44,13,0)+HLOOKUP(KC$11,'Data63-64'!$G$1:$XFD$44,14,0)</f>
        <v>1026069</v>
      </c>
      <c r="KD12" s="54">
        <f>HLOOKUP(KD$11,'Data63-64'!$G$1:$XFD$44,12,0)+HLOOKUP(KD$11,'Data63-64'!$G$1:$XFD$44,13,0)+HLOOKUP(KD$11,'Data63-64'!$G$1:$XFD$44,14,0)</f>
        <v>1030385</v>
      </c>
      <c r="KE12" s="54">
        <f>HLOOKUP(KE$11,'Data63-64'!$G$1:$XFD$44,12,0)+HLOOKUP(KE$11,'Data63-64'!$G$1:$XFD$44,13,0)+HLOOKUP(KE$11,'Data63-64'!$G$1:$XFD$44,14,0)</f>
        <v>955492</v>
      </c>
      <c r="KF12" s="54">
        <f>HLOOKUP(KF$11,'Data63-64'!$G$1:$XFD$44,12,0)+HLOOKUP(KF$11,'Data63-64'!$G$1:$XFD$44,13,0)+HLOOKUP(KF$11,'Data63-64'!$G$1:$XFD$44,14,0)</f>
        <v>793211</v>
      </c>
      <c r="KG12" s="54">
        <f>HLOOKUP(KG$11,'Data63-64'!$G$1:$XFD$44,12,0)+HLOOKUP(KG$11,'Data63-64'!$G$1:$XFD$44,13,0)+HLOOKUP(KG$11,'Data63-64'!$G$1:$XFD$44,14,0)</f>
        <v>711344</v>
      </c>
      <c r="KH12" s="54">
        <f>HLOOKUP(KH$11,'Data63-64'!$G$1:$XFD$44,12,0)+HLOOKUP(KH$11,'Data63-64'!$G$1:$XFD$44,13,0)+HLOOKUP(KH$11,'Data63-64'!$G$1:$XFD$44,14,0)</f>
        <v>938939</v>
      </c>
      <c r="KI12" s="54">
        <f>HLOOKUP(KI$11,'Data63-64'!$G$1:$XFD$44,12,0)+HLOOKUP(KI$11,'Data63-64'!$G$1:$XFD$44,13,0)+HLOOKUP(KI$11,'Data63-64'!$G$1:$XFD$44,14,0)</f>
        <v>1031659</v>
      </c>
      <c r="KJ12" s="54">
        <f>HLOOKUP(KJ$11,'Data63-64'!$G$1:$XFD$44,12,0)+HLOOKUP(KJ$11,'Data63-64'!$G$1:$XFD$44,13,0)+HLOOKUP(KJ$11,'Data63-64'!$G$1:$XFD$44,14,0)</f>
        <v>1030936</v>
      </c>
      <c r="KK12" s="54">
        <f>HLOOKUP(KK$11,'Data63-64'!$G$1:$XFD$44,12,0)+HLOOKUP(KK$11,'Data63-64'!$G$1:$XFD$44,13,0)+HLOOKUP(KK$11,'Data63-64'!$G$1:$XFD$44,14,0)</f>
        <v>1054902</v>
      </c>
      <c r="KL12" s="54">
        <f>HLOOKUP(KL$11,'Data63-64'!$G$1:$XFD$44,12,0)+HLOOKUP(KL$11,'Data63-64'!$G$1:$XFD$44,13,0)+HLOOKUP(KL$11,'Data63-64'!$G$1:$XFD$44,14,0)</f>
        <v>791750</v>
      </c>
      <c r="KM12" s="54">
        <f>HLOOKUP(KM$11,'Data63-64'!$G$1:$XFD$44,12,0)+HLOOKUP(KM$11,'Data63-64'!$G$1:$XFD$44,13,0)+HLOOKUP(KM$11,'Data63-64'!$G$1:$XFD$44,14,0)</f>
        <v>796516</v>
      </c>
      <c r="KN12" s="54">
        <f>HLOOKUP(KN$11,'Data63-64'!$G$1:$XFD$44,12,0)+HLOOKUP(KN$11,'Data63-64'!$G$1:$XFD$44,13,0)+HLOOKUP(KN$11,'Data63-64'!$G$1:$XFD$44,14,0)</f>
        <v>765151</v>
      </c>
      <c r="KO12" s="54">
        <f>HLOOKUP(KO$11,'Data63-64'!$G$1:$XFD$44,12,0)+HLOOKUP(KO$11,'Data63-64'!$G$1:$XFD$44,13,0)+HLOOKUP(KO$11,'Data63-64'!$G$1:$XFD$44,14,0)</f>
        <v>1045556</v>
      </c>
      <c r="KP12" s="54">
        <f>HLOOKUP(KP$11,'Data63-64'!$G$1:$XFD$44,12,0)+HLOOKUP(KP$11,'Data63-64'!$G$1:$XFD$44,13,0)+HLOOKUP(KP$11,'Data63-64'!$G$1:$XFD$44,14,0)</f>
        <v>1050112</v>
      </c>
      <c r="KQ12" s="54">
        <f>HLOOKUP(KQ$11,'Data63-64'!$G$1:$XFD$44,12,0)+HLOOKUP(KQ$11,'Data63-64'!$G$1:$XFD$44,13,0)+HLOOKUP(KQ$11,'Data63-64'!$G$1:$XFD$44,14,0)</f>
        <v>1049990</v>
      </c>
      <c r="KR12" s="54">
        <f>HLOOKUP(KR$11,'Data63-64'!$G$1:$XFD$44,12,0)+HLOOKUP(KR$11,'Data63-64'!$G$1:$XFD$44,13,0)+HLOOKUP(KR$11,'Data63-64'!$G$1:$XFD$44,14,0)</f>
        <v>1016329</v>
      </c>
      <c r="KS12" s="54">
        <f>HLOOKUP(KS$11,'Data63-64'!$G$1:$XFD$44,12,0)+HLOOKUP(KS$11,'Data63-64'!$G$1:$XFD$44,13,0)+HLOOKUP(KS$11,'Data63-64'!$G$1:$XFD$44,14,0)</f>
        <v>1063359</v>
      </c>
      <c r="KT12" s="54">
        <f>HLOOKUP(KT$11,'Data63-64'!$G$1:$XFD$44,12,0)+HLOOKUP(KT$11,'Data63-64'!$G$1:$XFD$44,13,0)+HLOOKUP(KT$11,'Data63-64'!$G$1:$XFD$44,14,0)</f>
        <v>868553</v>
      </c>
      <c r="KU12" s="54">
        <f>HLOOKUP(KU$11,'Data63-64'!$G$1:$XFD$44,12,0)+HLOOKUP(KU$11,'Data63-64'!$G$1:$XFD$44,13,0)+HLOOKUP(KU$11,'Data63-64'!$G$1:$XFD$44,14,0)</f>
        <v>786420</v>
      </c>
      <c r="KV12" s="54">
        <f>HLOOKUP(KV$11,'Data63-64'!$G$1:$XFD$44,12,0)+HLOOKUP(KV$11,'Data63-64'!$G$1:$XFD$44,13,0)+HLOOKUP(KV$11,'Data63-64'!$G$1:$XFD$44,14,0)</f>
        <v>1060953</v>
      </c>
      <c r="KW12" s="54">
        <f>HLOOKUP(KW$11,'Data63-64'!$G$1:$XFD$44,12,0)+HLOOKUP(KW$11,'Data63-64'!$G$1:$XFD$44,13,0)+HLOOKUP(KW$11,'Data63-64'!$G$1:$XFD$44,14,0)</f>
        <v>1060520</v>
      </c>
      <c r="KX12" s="54">
        <f>HLOOKUP(KX$11,'Data63-64'!$G$1:$XFD$44,12,0)+HLOOKUP(KX$11,'Data63-64'!$G$1:$XFD$44,13,0)+HLOOKUP(KX$11,'Data63-64'!$G$1:$XFD$44,14,0)</f>
        <v>1042903</v>
      </c>
      <c r="KY12" s="54">
        <f>HLOOKUP(KY$11,'Data63-64'!$G$1:$XFD$44,12,0)+HLOOKUP(KY$11,'Data63-64'!$G$1:$XFD$44,13,0)+HLOOKUP(KY$11,'Data63-64'!$G$1:$XFD$44,14,0)</f>
        <v>1041329</v>
      </c>
      <c r="KZ12" s="54">
        <f>HLOOKUP(KZ$11,'Data63-64'!$G$1:$XFD$44,12,0)+HLOOKUP(KZ$11,'Data63-64'!$G$1:$XFD$44,13,0)+HLOOKUP(KZ$11,'Data63-64'!$G$1:$XFD$44,14,0)</f>
        <v>1044136</v>
      </c>
      <c r="LA12" s="54">
        <f>HLOOKUP(LA$11,'Data63-64'!$G$1:$XFD$44,12,0)+HLOOKUP(LA$11,'Data63-64'!$G$1:$XFD$44,13,0)+HLOOKUP(LA$11,'Data63-64'!$G$1:$XFD$44,14,0)</f>
        <v>900757</v>
      </c>
      <c r="LB12" s="54">
        <f>HLOOKUP(LB$11,'Data63-64'!$G$1:$XFD$44,12,0)+HLOOKUP(LB$11,'Data63-64'!$G$1:$XFD$44,13,0)+HLOOKUP(LB$11,'Data63-64'!$G$1:$XFD$44,14,0)</f>
        <v>808434</v>
      </c>
      <c r="LC12" s="54">
        <f>HLOOKUP(LC$11,'Data63-64'!$G$1:$XFD$44,12,0)+HLOOKUP(LC$11,'Data63-64'!$G$1:$XFD$44,13,0)+HLOOKUP(LC$11,'Data63-64'!$G$1:$XFD$44,14,0)</f>
        <v>1024957</v>
      </c>
      <c r="LD12" s="54">
        <f>HLOOKUP(LD$11,'Data63-64'!$G$1:$XFD$44,12,0)+HLOOKUP(LD$11,'Data63-64'!$G$1:$XFD$44,13,0)+HLOOKUP(LD$11,'Data63-64'!$G$1:$XFD$44,14,0)</f>
        <v>1036633</v>
      </c>
      <c r="LE12" s="54">
        <f>HLOOKUP(LE$11,'Data63-64'!$G$1:$XFD$44,12,0)+HLOOKUP(LE$11,'Data63-64'!$G$1:$XFD$44,13,0)+HLOOKUP(LE$11,'Data63-64'!$G$1:$XFD$44,14,0)</f>
        <v>1032983</v>
      </c>
      <c r="LF12" s="54">
        <f>HLOOKUP(LF$11,'Data63-64'!$G$1:$XFD$44,12,0)+HLOOKUP(LF$11,'Data63-64'!$G$1:$XFD$44,13,0)+HLOOKUP(LF$11,'Data63-64'!$G$1:$XFD$44,14,0)</f>
        <v>1019921</v>
      </c>
      <c r="LG12" s="54">
        <f>HLOOKUP(LG$11,'Data63-64'!$G$1:$XFD$44,12,0)+HLOOKUP(LG$11,'Data63-64'!$G$1:$XFD$44,13,0)+HLOOKUP(LG$11,'Data63-64'!$G$1:$XFD$44,14,0)</f>
        <v>1028401</v>
      </c>
      <c r="LH12" s="54">
        <f>HLOOKUP(LH$11,'Data63-64'!$G$1:$XFD$44,12,0)+HLOOKUP(LH$11,'Data63-64'!$G$1:$XFD$44,13,0)+HLOOKUP(LH$11,'Data63-64'!$G$1:$XFD$44,14,0)</f>
        <v>889880</v>
      </c>
      <c r="LI12" s="54">
        <f>HLOOKUP(LI$11,'Data63-64'!$G$1:$XFD$44,12,0)+HLOOKUP(LI$11,'Data63-64'!$G$1:$XFD$44,13,0)+HLOOKUP(LI$11,'Data63-64'!$G$1:$XFD$44,14,0)</f>
        <v>834954</v>
      </c>
      <c r="LJ12" s="54">
        <f>HLOOKUP(LJ$11,'Data63-64'!$G$1:$XFD$44,12,0)+HLOOKUP(LJ$11,'Data63-64'!$G$1:$XFD$44,13,0)+HLOOKUP(LJ$11,'Data63-64'!$G$1:$XFD$44,14,0)</f>
        <v>1008348</v>
      </c>
      <c r="LK12" s="54">
        <f>HLOOKUP(LK$11,'Data63-64'!$G$1:$XFD$44,12,0)+HLOOKUP(LK$11,'Data63-64'!$G$1:$XFD$44,13,0)+HLOOKUP(LK$11,'Data63-64'!$G$1:$XFD$44,14,0)</f>
        <v>1015146</v>
      </c>
      <c r="LL12" s="54">
        <f>HLOOKUP(LL$11,'Data63-64'!$G$1:$XFD$44,12,0)+HLOOKUP(LL$11,'Data63-64'!$G$1:$XFD$44,13,0)+HLOOKUP(LL$11,'Data63-64'!$G$1:$XFD$44,14,0)</f>
        <v>1018162</v>
      </c>
      <c r="LM12" s="54">
        <f>HLOOKUP(LM$11,'Data63-64'!$G$1:$XFD$44,12,0)+HLOOKUP(LM$11,'Data63-64'!$G$1:$XFD$44,13,0)+HLOOKUP(LM$11,'Data63-64'!$G$1:$XFD$44,14,0)</f>
        <v>887648</v>
      </c>
      <c r="LN12" s="54">
        <f>HLOOKUP(LN$11,'Data63-64'!$G$1:$XFD$44,12,0)+HLOOKUP(LN$11,'Data63-64'!$G$1:$XFD$44,13,0)+HLOOKUP(LN$11,'Data63-64'!$G$1:$XFD$44,14,0)</f>
        <v>868235</v>
      </c>
      <c r="LO12" s="54">
        <f>HLOOKUP(LO$11,'Data63-64'!$G$1:$XFD$44,12,0)+HLOOKUP(LO$11,'Data63-64'!$G$1:$XFD$44,13,0)+HLOOKUP(LO$11,'Data63-64'!$G$1:$XFD$44,14,0)</f>
        <v>781277</v>
      </c>
      <c r="LP12" s="54">
        <f>HLOOKUP(LP$11,'Data63-64'!$G$1:$XFD$44,12,0)+HLOOKUP(LP$11,'Data63-64'!$G$1:$XFD$44,13,0)+HLOOKUP(LP$11,'Data63-64'!$G$1:$XFD$44,14,0)</f>
        <v>777597</v>
      </c>
      <c r="LQ12" s="54">
        <f>HLOOKUP(LQ$11,'Data63-64'!$G$1:$XFD$44,12,0)+HLOOKUP(LQ$11,'Data63-64'!$G$1:$XFD$44,13,0)+HLOOKUP(LQ$11,'Data63-64'!$G$1:$XFD$44,14,0)</f>
        <v>978915</v>
      </c>
      <c r="LR12" s="54">
        <f>HLOOKUP(LR$11,'Data63-64'!$G$1:$XFD$44,12,0)+HLOOKUP(LR$11,'Data63-64'!$G$1:$XFD$44,13,0)+HLOOKUP(LR$11,'Data63-64'!$G$1:$XFD$44,14,0)</f>
        <v>998122</v>
      </c>
      <c r="LS12" s="54">
        <f>HLOOKUP(LS$11,'Data63-64'!$G$1:$XFD$44,12,0)+HLOOKUP(LS$11,'Data63-64'!$G$1:$XFD$44,13,0)+HLOOKUP(LS$11,'Data63-64'!$G$1:$XFD$44,14,0)</f>
        <v>954127</v>
      </c>
      <c r="LT12" s="54">
        <f>HLOOKUP(LT$11,'Data63-64'!$G$1:$XFD$44,12,0)+HLOOKUP(LT$11,'Data63-64'!$G$1:$XFD$44,13,0)+HLOOKUP(LT$11,'Data63-64'!$G$1:$XFD$44,14,0)</f>
        <v>1003994</v>
      </c>
      <c r="LU12" s="54">
        <f>HLOOKUP(LU$11,'Data63-64'!$G$1:$XFD$44,12,0)+HLOOKUP(LU$11,'Data63-64'!$G$1:$XFD$44,13,0)+HLOOKUP(LU$11,'Data63-64'!$G$1:$XFD$44,14,0)</f>
        <v>998280</v>
      </c>
      <c r="LV12" s="54">
        <f>HLOOKUP(LV$11,'Data63-64'!$G$1:$XFD$44,12,0)+HLOOKUP(LV$11,'Data63-64'!$G$1:$XFD$44,13,0)+HLOOKUP(LV$11,'Data63-64'!$G$1:$XFD$44,14,0)</f>
        <v>877696</v>
      </c>
      <c r="LW12" s="54">
        <f>HLOOKUP(LW$11,'Data63-64'!$G$1:$XFD$44,12,0)+HLOOKUP(LW$11,'Data63-64'!$G$1:$XFD$44,13,0)+HLOOKUP(LW$11,'Data63-64'!$G$1:$XFD$44,14,0)</f>
        <v>840132</v>
      </c>
      <c r="LX12" s="54">
        <f>HLOOKUP(LX$11,'Data63-64'!$G$1:$XFD$44,12,0)+HLOOKUP(LX$11,'Data63-64'!$G$1:$XFD$44,13,0)+HLOOKUP(LX$11,'Data63-64'!$G$1:$XFD$44,14,0)</f>
        <v>1014255</v>
      </c>
      <c r="LY12" s="54">
        <f>HLOOKUP(LY$11,'Data63-64'!$G$1:$XFD$44,12,0)+HLOOKUP(LY$11,'Data63-64'!$G$1:$XFD$44,13,0)+HLOOKUP(LY$11,'Data63-64'!$G$1:$XFD$44,14,0)</f>
        <v>1064927</v>
      </c>
      <c r="LZ12" s="54">
        <f>HLOOKUP(LZ$11,'Data63-64'!$G$1:$XFD$44,12,0)+HLOOKUP(LZ$11,'Data63-64'!$G$1:$XFD$44,13,0)+HLOOKUP(LZ$11,'Data63-64'!$G$1:$XFD$44,14,0)</f>
        <v>1055135</v>
      </c>
      <c r="MA12" s="54">
        <f>HLOOKUP(MA$11,'Data63-64'!$G$1:$XFD$44,12,0)+HLOOKUP(MA$11,'Data63-64'!$G$1:$XFD$44,13,0)+HLOOKUP(MA$11,'Data63-64'!$G$1:$XFD$44,14,0)</f>
        <v>1031964</v>
      </c>
      <c r="MB12" s="54">
        <f>HLOOKUP(MB$11,'Data63-64'!$G$1:$XFD$44,12,0)+HLOOKUP(MB$11,'Data63-64'!$G$1:$XFD$44,13,0)+HLOOKUP(MB$11,'Data63-64'!$G$1:$XFD$44,14,0)</f>
        <v>1065862</v>
      </c>
      <c r="MC12" s="54">
        <f>HLOOKUP(MC$11,'Data63-64'!$G$1:$XFD$44,12,0)+HLOOKUP(MC$11,'Data63-64'!$G$1:$XFD$44,13,0)+HLOOKUP(MC$11,'Data63-64'!$G$1:$XFD$44,14,0)</f>
        <v>880463</v>
      </c>
      <c r="MD12" s="54">
        <f>HLOOKUP(MD$11,'Data63-64'!$G$1:$XFD$44,12,0)+HLOOKUP(MD$11,'Data63-64'!$G$1:$XFD$44,13,0)+HLOOKUP(MD$11,'Data63-64'!$G$1:$XFD$44,14,0)</f>
        <v>818869</v>
      </c>
      <c r="ME12" s="54">
        <f>HLOOKUP(ME$11,'Data63-64'!$G$1:$XFD$44,12,0)+HLOOKUP(ME$11,'Data63-64'!$G$1:$XFD$44,13,0)+HLOOKUP(ME$11,'Data63-64'!$G$1:$XFD$44,14,0)</f>
        <v>963229</v>
      </c>
      <c r="MF12" s="54">
        <f>HLOOKUP(MF$11,'Data63-64'!$G$1:$XFD$44,12,0)+HLOOKUP(MF$11,'Data63-64'!$G$1:$XFD$44,13,0)+HLOOKUP(MF$11,'Data63-64'!$G$1:$XFD$44,14,0)</f>
        <v>1047975</v>
      </c>
      <c r="MG12" s="54">
        <f>HLOOKUP(MG$11,'Data63-64'!$G$1:$XFD$44,12,0)+HLOOKUP(MG$11,'Data63-64'!$G$1:$XFD$44,13,0)+HLOOKUP(MG$11,'Data63-64'!$G$1:$XFD$44,14,0)</f>
        <v>1058421</v>
      </c>
      <c r="MH12" s="54">
        <f>HLOOKUP(MH$11,'Data63-64'!$G$1:$XFD$44,12,0)+HLOOKUP(MH$11,'Data63-64'!$G$1:$XFD$44,13,0)+HLOOKUP(MH$11,'Data63-64'!$G$1:$XFD$44,14,0)</f>
        <v>804151</v>
      </c>
      <c r="MI12" s="54">
        <f>HLOOKUP(MI$11,'Data63-64'!$G$1:$XFD$44,12,0)+HLOOKUP(MI$11,'Data63-64'!$G$1:$XFD$44,13,0)+HLOOKUP(MI$11,'Data63-64'!$G$1:$XFD$44,14,0)</f>
        <v>832052</v>
      </c>
      <c r="MJ12" s="54">
        <f>HLOOKUP(MJ$11,'Data63-64'!$G$1:$XFD$44,12,0)+HLOOKUP(MJ$11,'Data63-64'!$G$1:$XFD$44,13,0)+HLOOKUP(MJ$11,'Data63-64'!$G$1:$XFD$44,14,0)</f>
        <v>785278</v>
      </c>
      <c r="MK12" s="54">
        <f>HLOOKUP(MK$11,'Data63-64'!$G$1:$XFD$44,12,0)+HLOOKUP(MK$11,'Data63-64'!$G$1:$XFD$44,13,0)+HLOOKUP(MK$11,'Data63-64'!$G$1:$XFD$44,14,0)</f>
        <v>789636</v>
      </c>
      <c r="ML12" s="54">
        <f>HLOOKUP(ML$11,'Data63-64'!$G$1:$XFD$44,12,0)+HLOOKUP(ML$11,'Data63-64'!$G$1:$XFD$44,13,0)+HLOOKUP(ML$11,'Data63-64'!$G$1:$XFD$44,14,0)</f>
        <v>1025040</v>
      </c>
      <c r="MM12" s="54">
        <f>HLOOKUP(MM$11,'Data63-64'!$G$1:$XFD$44,12,0)+HLOOKUP(MM$11,'Data63-64'!$G$1:$XFD$44,13,0)+HLOOKUP(MM$11,'Data63-64'!$G$1:$XFD$44,14,0)</f>
        <v>1037548</v>
      </c>
      <c r="MN12" s="54">
        <f>HLOOKUP(MN$11,'Data63-64'!$G$1:$XFD$44,12,0)+HLOOKUP(MN$11,'Data63-64'!$G$1:$XFD$44,13,0)+HLOOKUP(MN$11,'Data63-64'!$G$1:$XFD$44,14,0)</f>
        <v>1008092</v>
      </c>
      <c r="MO12" s="54">
        <f>HLOOKUP(MO$11,'Data63-64'!$G$1:$XFD$44,12,0)+HLOOKUP(MO$11,'Data63-64'!$G$1:$XFD$44,13,0)+HLOOKUP(MO$11,'Data63-64'!$G$1:$XFD$44,14,0)</f>
        <v>1029422</v>
      </c>
      <c r="MP12" s="54">
        <f>HLOOKUP(MP$11,'Data63-64'!$G$1:$XFD$44,12,0)+HLOOKUP(MP$11,'Data63-64'!$G$1:$XFD$44,13,0)+HLOOKUP(MP$11,'Data63-64'!$G$1:$XFD$44,14,0)</f>
        <v>1034286</v>
      </c>
      <c r="MQ12" s="54">
        <f>HLOOKUP(MQ$11,'Data63-64'!$G$1:$XFD$44,12,0)+HLOOKUP(MQ$11,'Data63-64'!$G$1:$XFD$44,13,0)+HLOOKUP(MQ$11,'Data63-64'!$G$1:$XFD$44,14,0)</f>
        <v>873234</v>
      </c>
      <c r="MR12" s="54">
        <f>HLOOKUP(MR$11,'Data63-64'!$G$1:$XFD$44,12,0)+HLOOKUP(MR$11,'Data63-64'!$G$1:$XFD$44,13,0)+HLOOKUP(MR$11,'Data63-64'!$G$1:$XFD$44,14,0)</f>
        <v>829036</v>
      </c>
      <c r="MS12" s="54">
        <f>HLOOKUP(MS$11,'Data63-64'!$G$1:$XFD$44,12,0)+HLOOKUP(MS$11,'Data63-64'!$G$1:$XFD$44,13,0)+HLOOKUP(MS$11,'Data63-64'!$G$1:$XFD$44,14,0)</f>
        <v>943015</v>
      </c>
      <c r="MT12" s="54">
        <f>HLOOKUP(MT$11,'Data63-64'!$G$1:$XFD$44,12,0)+HLOOKUP(MT$11,'Data63-64'!$G$1:$XFD$44,13,0)+HLOOKUP(MT$11,'Data63-64'!$G$1:$XFD$44,14,0)</f>
        <v>908043</v>
      </c>
      <c r="MU12" s="54">
        <f>HLOOKUP(MU$11,'Data63-64'!$G$1:$XFD$44,12,0)+HLOOKUP(MU$11,'Data63-64'!$G$1:$XFD$44,13,0)+HLOOKUP(MU$11,'Data63-64'!$G$1:$XFD$44,14,0)</f>
        <v>868869</v>
      </c>
      <c r="MV12" s="54">
        <f>HLOOKUP(MV$11,'Data63-64'!$G$1:$XFD$44,12,0)+HLOOKUP(MV$11,'Data63-64'!$G$1:$XFD$44,13,0)+HLOOKUP(MV$11,'Data63-64'!$G$1:$XFD$44,14,0)</f>
        <v>833524</v>
      </c>
      <c r="MW12" s="54">
        <f>HLOOKUP(MW$11,'Data63-64'!$G$1:$XFD$44,12,0)+HLOOKUP(MW$11,'Data63-64'!$G$1:$XFD$44,13,0)+HLOOKUP(MW$11,'Data63-64'!$G$1:$XFD$44,14,0)</f>
        <v>832056</v>
      </c>
      <c r="MX12" s="54">
        <f>HLOOKUP(MX$11,'Data63-64'!$G$1:$XFD$44,12,0)+HLOOKUP(MX$11,'Data63-64'!$G$1:$XFD$44,13,0)+HLOOKUP(MX$11,'Data63-64'!$G$1:$XFD$44,14,0)</f>
        <v>704090</v>
      </c>
      <c r="MY12" s="54">
        <f>HLOOKUP(MY$11,'Data63-64'!$G$1:$XFD$44,12,0)+HLOOKUP(MY$11,'Data63-64'!$G$1:$XFD$44,13,0)+HLOOKUP(MY$11,'Data63-64'!$G$1:$XFD$44,14,0)</f>
        <v>616112</v>
      </c>
      <c r="MZ12" s="54">
        <f>HLOOKUP(MZ$11,'Data63-64'!$G$1:$XFD$44,12,0)+HLOOKUP(MZ$11,'Data63-64'!$G$1:$XFD$44,13,0)+HLOOKUP(MZ$11,'Data63-64'!$G$1:$XFD$44,14,0)</f>
        <v>795750</v>
      </c>
      <c r="NA12" s="54">
        <f>HLOOKUP(NA$11,'Data63-64'!$G$1:$XFD$44,12,0)+HLOOKUP(NA$11,'Data63-64'!$G$1:$XFD$44,13,0)+HLOOKUP(NA$11,'Data63-64'!$G$1:$XFD$44,14,0)</f>
        <v>785492</v>
      </c>
      <c r="NB12" s="54">
        <f>HLOOKUP(NB$11,'Data63-64'!$G$1:$XFD$44,12,0)+HLOOKUP(NB$11,'Data63-64'!$G$1:$XFD$44,13,0)+HLOOKUP(NB$11,'Data63-64'!$G$1:$XFD$44,14,0)</f>
        <v>763291</v>
      </c>
      <c r="NC12" s="54">
        <f>HLOOKUP(NC$11,'Data63-64'!$G$1:$XFD$44,12,0)+HLOOKUP(NC$11,'Data63-64'!$G$1:$XFD$44,13,0)+HLOOKUP(NC$11,'Data63-64'!$G$1:$XFD$44,14,0)</f>
        <v>568089</v>
      </c>
      <c r="ND12" s="54">
        <f>HLOOKUP(ND$11,'Data63-64'!$G$1:$XFD$44,12,0)+HLOOKUP(ND$11,'Data63-64'!$G$1:$XFD$44,13,0)+HLOOKUP(ND$11,'Data63-64'!$G$1:$XFD$44,14,0)</f>
        <v>540629</v>
      </c>
      <c r="NE12" s="54">
        <f>HLOOKUP(NE$11,'Data63-64'!$G$1:$XFD$44,12,0)+HLOOKUP(NE$11,'Data63-64'!$G$1:$XFD$44,13,0)+HLOOKUP(NE$11,'Data63-64'!$G$1:$XFD$44,14,0)</f>
        <v>542324</v>
      </c>
      <c r="NF12" s="54">
        <f>HLOOKUP(NF$11,'Data63-64'!$G$1:$XFD$44,12,0)+HLOOKUP(NF$11,'Data63-64'!$G$1:$XFD$44,13,0)+HLOOKUP(NF$11,'Data63-64'!$G$1:$XFD$44,14,0)</f>
        <v>557320</v>
      </c>
      <c r="NG12" s="54">
        <f>HLOOKUP(NG$11,'Data63-64'!$G$1:$XFD$44,12,0)+HLOOKUP(NG$11,'Data63-64'!$G$1:$XFD$44,13,0)+HLOOKUP(NG$11,'Data63-64'!$G$1:$XFD$44,14,0)</f>
        <v>693663</v>
      </c>
      <c r="NH12" s="54">
        <f>HLOOKUP(NH$11,'Data63-64'!$G$1:$XFD$44,12,0)+HLOOKUP(NH$11,'Data63-64'!$G$1:$XFD$44,13,0)+HLOOKUP(NH$11,'Data63-64'!$G$1:$XFD$44,14,0)</f>
        <v>741821</v>
      </c>
      <c r="NI12" s="54">
        <f>HLOOKUP(NI$11,'Data63-64'!$G$1:$XFD$44,12,0)+HLOOKUP(NI$11,'Data63-64'!$G$1:$XFD$44,13,0)+HLOOKUP(NI$11,'Data63-64'!$G$1:$XFD$44,14,0)</f>
        <v>700138</v>
      </c>
      <c r="NJ12" s="54">
        <f>HLOOKUP(NJ$11,'Data63-64'!$G$1:$XFD$44,12,0)+HLOOKUP(NJ$11,'Data63-64'!$G$1:$XFD$44,13,0)+HLOOKUP(NJ$11,'Data63-64'!$G$1:$XFD$44,14,0)</f>
        <v>693672</v>
      </c>
      <c r="NK12" s="54">
        <f>HLOOKUP(NK$11,'Data63-64'!$G$1:$XFD$44,12,0)+HLOOKUP(NK$11,'Data63-64'!$G$1:$XFD$44,13,0)+HLOOKUP(NK$11,'Data63-64'!$G$1:$XFD$44,14,0)</f>
        <v>725124</v>
      </c>
      <c r="NL12" s="54">
        <f>HLOOKUP(NL$11,'Data63-64'!$G$1:$XFD$44,12,0)+HLOOKUP(NL$11,'Data63-64'!$G$1:$XFD$44,13,0)+HLOOKUP(NL$11,'Data63-64'!$G$1:$XFD$44,14,0)</f>
        <v>608306</v>
      </c>
      <c r="NM12" s="54">
        <f>HLOOKUP(NM$11,'Data63-64'!$G$1:$XFD$44,12,0)+HLOOKUP(NM$11,'Data63-64'!$G$1:$XFD$44,13,0)+HLOOKUP(NM$11,'Data63-64'!$G$1:$XFD$44,14,0)</f>
        <v>528712</v>
      </c>
      <c r="NN12" s="54">
        <f>HLOOKUP(NN$11,'Data63-64'!$G$1:$XFD$44,12,0)+HLOOKUP(NN$11,'Data63-64'!$G$1:$XFD$44,13,0)+HLOOKUP(NN$11,'Data63-64'!$G$1:$XFD$44,14,0)</f>
        <v>735034</v>
      </c>
      <c r="NO12" s="54">
        <f>HLOOKUP(NO$11,'Data63-64'!$G$1:$XFD$44,12,0)+HLOOKUP(NO$11,'Data63-64'!$G$1:$XFD$44,13,0)+HLOOKUP(NO$11,'Data63-64'!$G$1:$XFD$44,14,0)</f>
        <v>723555</v>
      </c>
      <c r="NP12" s="54">
        <f>HLOOKUP(NP$11,'Data63-64'!$G$1:$XFD$44,12,0)+HLOOKUP(NP$11,'Data63-64'!$G$1:$XFD$44,13,0)+HLOOKUP(NP$11,'Data63-64'!$G$1:$XFD$44,14,0)</f>
        <v>720783</v>
      </c>
      <c r="NQ12" s="54">
        <f>HLOOKUP(NQ$11,'Data63-64'!$G$1:$XFD$44,12,0)+HLOOKUP(NQ$11,'Data63-64'!$G$1:$XFD$44,13,0)+HLOOKUP(NQ$11,'Data63-64'!$G$1:$XFD$44,14,0)</f>
        <v>722229</v>
      </c>
      <c r="NR12" s="54">
        <f>HLOOKUP(NR$11,'Data63-64'!$G$1:$XFD$44,12,0)+HLOOKUP(NR$11,'Data63-64'!$G$1:$XFD$44,13,0)+HLOOKUP(NR$11,'Data63-64'!$G$1:$XFD$44,14,0)</f>
        <v>737917</v>
      </c>
      <c r="NS12" s="54">
        <f>HLOOKUP(NS$11,'Data63-64'!$G$1:$XFD$44,12,0)+HLOOKUP(NS$11,'Data63-64'!$G$1:$XFD$44,13,0)+HLOOKUP(NS$11,'Data63-64'!$G$1:$XFD$44,14,0)</f>
        <v>630580</v>
      </c>
      <c r="NT12" s="54">
        <f>HLOOKUP(NT$11,'Data63-64'!$G$1:$XFD$44,12,0)+HLOOKUP(NT$11,'Data63-64'!$G$1:$XFD$44,13,0)+HLOOKUP(NT$11,'Data63-64'!$G$1:$XFD$44,14,0)</f>
        <v>560066</v>
      </c>
      <c r="NU12" s="54">
        <f>HLOOKUP(NU$11,'Data63-64'!$G$1:$XFD$44,12,0)+HLOOKUP(NU$11,'Data63-64'!$G$1:$XFD$44,13,0)+HLOOKUP(NU$11,'Data63-64'!$G$1:$XFD$44,14,0)</f>
        <v>721305</v>
      </c>
      <c r="NV12" s="54">
        <f>HLOOKUP(NV$11,'Data63-64'!$G$1:$XFD$44,12,0)+HLOOKUP(NV$11,'Data63-64'!$G$1:$XFD$44,13,0)+HLOOKUP(NV$11,'Data63-64'!$G$1:$XFD$44,14,0)</f>
        <v>733893</v>
      </c>
      <c r="NW12" s="54">
        <f>HLOOKUP(NW$11,'Data63-64'!$G$1:$XFD$44,12,0)+HLOOKUP(NW$11,'Data63-64'!$G$1:$XFD$44,13,0)+HLOOKUP(NW$11,'Data63-64'!$G$1:$XFD$44,14,0)</f>
        <v>738348</v>
      </c>
      <c r="NX12" s="54">
        <f>HLOOKUP(NX$11,'Data63-64'!$G$1:$XFD$44,12,0)+HLOOKUP(NX$11,'Data63-64'!$G$1:$XFD$44,13,0)+HLOOKUP(NX$11,'Data63-64'!$G$1:$XFD$44,14,0)</f>
        <v>709089</v>
      </c>
      <c r="NY12" s="54">
        <f>HLOOKUP(NY$11,'Data63-64'!$G$1:$XFD$44,12,0)+HLOOKUP(NY$11,'Data63-64'!$G$1:$XFD$44,13,0)+HLOOKUP(NY$11,'Data63-64'!$G$1:$XFD$44,14,0)</f>
        <v>733371</v>
      </c>
      <c r="NZ12" s="54">
        <f>HLOOKUP(NZ$11,'Data63-64'!$G$1:$XFD$44,12,0)+HLOOKUP(NZ$11,'Data63-64'!$G$1:$XFD$44,13,0)+HLOOKUP(NZ$11,'Data63-64'!$G$1:$XFD$44,14,0)</f>
        <v>647041</v>
      </c>
      <c r="OA12" s="54">
        <f>HLOOKUP(OA$11,'Data63-64'!$G$1:$XFD$44,12,0)+HLOOKUP(OA$11,'Data63-64'!$G$1:$XFD$44,13,0)+HLOOKUP(OA$11,'Data63-64'!$G$1:$XFD$44,14,0)</f>
        <v>591354</v>
      </c>
      <c r="OB12" s="54">
        <f>HLOOKUP(OB$11,'Data63-64'!$G$1:$XFD$44,12,0)+HLOOKUP(OB$11,'Data63-64'!$G$1:$XFD$44,13,0)+HLOOKUP(OB$11,'Data63-64'!$G$1:$XFD$44,14,0)</f>
        <v>758543</v>
      </c>
      <c r="OC12" s="54">
        <f>HLOOKUP(OC$11,'Data63-64'!$G$1:$XFD$44,12,0)+HLOOKUP(OC$11,'Data63-64'!$G$1:$XFD$44,13,0)+HLOOKUP(OC$11,'Data63-64'!$G$1:$XFD$44,14,0)</f>
        <v>761687</v>
      </c>
      <c r="OD12" s="54">
        <f>HLOOKUP(OD$11,'Data63-64'!$G$1:$XFD$44,12,0)+HLOOKUP(OD$11,'Data63-64'!$G$1:$XFD$44,13,0)+HLOOKUP(OD$11,'Data63-64'!$G$1:$XFD$44,14,0)</f>
        <v>761295</v>
      </c>
      <c r="OE12" s="54">
        <f>HLOOKUP(OE$11,'Data63-64'!$G$1:$XFD$44,12,0)+HLOOKUP(OE$11,'Data63-64'!$G$1:$XFD$44,13,0)+HLOOKUP(OE$11,'Data63-64'!$G$1:$XFD$44,14,0)</f>
        <v>765214</v>
      </c>
      <c r="OF12" s="54">
        <f>HLOOKUP(OF$11,'Data63-64'!$G$1:$XFD$44,12,0)+HLOOKUP(OF$11,'Data63-64'!$G$1:$XFD$44,13,0)+HLOOKUP(OF$11,'Data63-64'!$G$1:$XFD$44,14,0)</f>
        <v>787052</v>
      </c>
      <c r="OG12" s="54">
        <f>HLOOKUP(OG$11,'Data63-64'!$G$1:$XFD$44,12,0)+HLOOKUP(OG$11,'Data63-64'!$G$1:$XFD$44,13,0)+HLOOKUP(OG$11,'Data63-64'!$G$1:$XFD$44,14,0)</f>
        <v>665638</v>
      </c>
      <c r="OH12" s="54">
        <f>HLOOKUP(OH$11,'Data63-64'!$G$1:$XFD$44,12,0)+HLOOKUP(OH$11,'Data63-64'!$G$1:$XFD$44,13,0)+HLOOKUP(OH$11,'Data63-64'!$G$1:$XFD$44,14,0)</f>
        <v>626804</v>
      </c>
      <c r="OI12" s="54">
        <f>HLOOKUP(OI$11,'Data63-64'!$G$1:$XFD$44,12,0)+HLOOKUP(OI$11,'Data63-64'!$G$1:$XFD$44,13,0)+HLOOKUP(OI$11,'Data63-64'!$G$1:$XFD$44,14,0)</f>
        <v>825915</v>
      </c>
      <c r="OJ12" s="54">
        <f>HLOOKUP(OJ$11,'Data63-64'!$G$1:$XFD$44,12,0)+HLOOKUP(OJ$11,'Data63-64'!$G$1:$XFD$44,13,0)+HLOOKUP(OJ$11,'Data63-64'!$G$1:$XFD$44,14,0)</f>
        <v>831017</v>
      </c>
      <c r="OK12" s="54">
        <f>HLOOKUP(OK$11,'Data63-64'!$G$1:$XFD$44,12,0)+HLOOKUP(OK$11,'Data63-64'!$G$1:$XFD$44,13,0)+HLOOKUP(OK$11,'Data63-64'!$G$1:$XFD$44,14,0)</f>
        <v>828285</v>
      </c>
      <c r="OL12" s="54">
        <f>HLOOKUP(OL$11,'Data63-64'!$G$1:$XFD$44,12,0)+HLOOKUP(OL$11,'Data63-64'!$G$1:$XFD$44,13,0)+HLOOKUP(OL$11,'Data63-64'!$G$1:$XFD$44,14,0)</f>
        <v>820053</v>
      </c>
      <c r="OM12" s="54">
        <f>HLOOKUP(OM$11,'Data63-64'!$G$1:$XFD$44,12,0)+HLOOKUP(OM$11,'Data63-64'!$G$1:$XFD$44,13,0)+HLOOKUP(OM$11,'Data63-64'!$G$1:$XFD$44,14,0)</f>
        <v>830859</v>
      </c>
      <c r="ON12" s="54">
        <f>HLOOKUP(ON$11,'Data63-64'!$G$1:$XFD$44,12,0)+HLOOKUP(ON$11,'Data63-64'!$G$1:$XFD$44,13,0)+HLOOKUP(ON$11,'Data63-64'!$G$1:$XFD$44,14,0)</f>
        <v>722582</v>
      </c>
      <c r="OO12" s="54">
        <f>HLOOKUP(OO$11,'Data63-64'!$G$1:$XFD$44,12,0)+HLOOKUP(OO$11,'Data63-64'!$G$1:$XFD$44,13,0)+HLOOKUP(OO$11,'Data63-64'!$G$1:$XFD$44,14,0)</f>
        <v>676704</v>
      </c>
      <c r="OP12" s="54">
        <f>HLOOKUP(OP$11,'Data63-64'!$G$1:$XFD$44,12,0)+HLOOKUP(OP$11,'Data63-64'!$G$1:$XFD$44,13,0)+HLOOKUP(OP$11,'Data63-64'!$G$1:$XFD$44,14,0)</f>
        <v>864316</v>
      </c>
      <c r="OQ12" s="54">
        <f>HLOOKUP(OQ$11,'Data63-64'!$G$1:$XFD$44,12,0)+HLOOKUP(OQ$11,'Data63-64'!$G$1:$XFD$44,13,0)+HLOOKUP(OQ$11,'Data63-64'!$G$1:$XFD$44,14,0)</f>
        <v>854618</v>
      </c>
      <c r="OR12" s="54">
        <f>HLOOKUP(OR$11,'Data63-64'!$G$1:$XFD$44,12,0)+HLOOKUP(OR$11,'Data63-64'!$G$1:$XFD$44,13,0)+HLOOKUP(OR$11,'Data63-64'!$G$1:$XFD$44,14,0)</f>
        <v>889770</v>
      </c>
      <c r="OS12" s="54">
        <f>HLOOKUP(OS$11,'Data63-64'!$G$1:$XFD$44,12,0)+HLOOKUP(OS$11,'Data63-64'!$G$1:$XFD$44,13,0)+HLOOKUP(OS$11,'Data63-64'!$G$1:$XFD$44,14,0)</f>
        <v>827840</v>
      </c>
      <c r="OT12" s="54">
        <f>HLOOKUP(OT$11,'Data63-64'!$G$1:$XFD$44,12,0)+HLOOKUP(OT$11,'Data63-64'!$G$1:$XFD$44,13,0)+HLOOKUP(OT$11,'Data63-64'!$G$1:$XFD$44,14,0)</f>
        <v>709947</v>
      </c>
      <c r="OU12" s="54">
        <f>HLOOKUP(OU$11,'Data63-64'!$G$1:$XFD$44,12,0)+HLOOKUP(OU$11,'Data63-64'!$G$1:$XFD$44,13,0)+HLOOKUP(OU$11,'Data63-64'!$G$1:$XFD$44,14,0)</f>
        <v>680614</v>
      </c>
      <c r="OV12" s="54">
        <f>HLOOKUP(OV$11,'Data63-64'!$G$1:$XFD$44,12,0)+HLOOKUP(OV$11,'Data63-64'!$G$1:$XFD$44,13,0)+HLOOKUP(OV$11,'Data63-64'!$G$1:$XFD$44,14,0)</f>
        <v>675944</v>
      </c>
      <c r="OW12" s="54">
        <f>HLOOKUP(OW$11,'Data63-64'!$G$1:$XFD$44,12,0)+HLOOKUP(OW$11,'Data63-64'!$G$1:$XFD$44,13,0)+HLOOKUP(OW$11,'Data63-64'!$G$1:$XFD$44,14,0)</f>
        <v>899735</v>
      </c>
      <c r="OX12" s="54">
        <f>HLOOKUP(OX$11,'Data63-64'!$G$1:$XFD$44,12,0)+HLOOKUP(OX$11,'Data63-64'!$G$1:$XFD$44,13,0)+HLOOKUP(OX$11,'Data63-64'!$G$1:$XFD$44,14,0)</f>
        <v>881680</v>
      </c>
      <c r="OY12" s="54">
        <f>HLOOKUP(OY$11,'Data63-64'!$G$1:$XFD$44,12,0)+HLOOKUP(OY$11,'Data63-64'!$G$1:$XFD$44,13,0)+HLOOKUP(OY$11,'Data63-64'!$G$1:$XFD$44,14,0)</f>
        <v>867109</v>
      </c>
      <c r="OZ12" s="54">
        <f>HLOOKUP(OZ$11,'Data63-64'!$G$1:$XFD$44,12,0)+HLOOKUP(OZ$11,'Data63-64'!$G$1:$XFD$44,13,0)+HLOOKUP(OZ$11,'Data63-64'!$G$1:$XFD$44,14,0)</f>
        <v>880100</v>
      </c>
      <c r="PA12" s="54">
        <f>HLOOKUP(PA$11,'Data63-64'!$G$1:$XFD$44,12,0)+HLOOKUP(PA$11,'Data63-64'!$G$1:$XFD$44,13,0)+HLOOKUP(PA$11,'Data63-64'!$G$1:$XFD$44,14,0)</f>
        <v>901433</v>
      </c>
      <c r="PB12" s="54">
        <f>HLOOKUP(PB$11,'Data63-64'!$G$1:$XFD$44,12,0)+HLOOKUP(PB$11,'Data63-64'!$G$1:$XFD$44,13,0)+HLOOKUP(PB$11,'Data63-64'!$G$1:$XFD$44,14,0)</f>
        <v>751990</v>
      </c>
      <c r="PC12" s="54">
        <f>HLOOKUP(PC$11,'Data63-64'!$G$1:$XFD$44,12,0)+HLOOKUP(PC$11,'Data63-64'!$G$1:$XFD$44,13,0)+HLOOKUP(PC$11,'Data63-64'!$G$1:$XFD$44,14,0)</f>
        <v>690576</v>
      </c>
      <c r="PD12" s="54">
        <f>HLOOKUP(PD$11,'Data63-64'!$G$1:$XFD$44,12,0)+HLOOKUP(PD$11,'Data63-64'!$G$1:$XFD$44,13,0)+HLOOKUP(PD$11,'Data63-64'!$G$1:$XFD$44,14,0)</f>
        <v>886553</v>
      </c>
      <c r="PE12" s="54">
        <f>HLOOKUP(PE$11,'Data63-64'!$G$1:$XFD$44,12,0)+HLOOKUP(PE$11,'Data63-64'!$G$1:$XFD$44,13,0)+HLOOKUP(PE$11,'Data63-64'!$G$1:$XFD$44,14,0)</f>
        <v>900342</v>
      </c>
      <c r="PF12" s="54">
        <f>HLOOKUP(PF$11,'Data63-64'!$G$1:$XFD$44,12,0)+HLOOKUP(PF$11,'Data63-64'!$G$1:$XFD$44,13,0)+HLOOKUP(PF$11,'Data63-64'!$G$1:$XFD$44,14,0)</f>
        <v>904049</v>
      </c>
      <c r="PG12" s="54">
        <f>HLOOKUP(PG$11,'Data63-64'!$G$1:$XFD$44,12,0)+HLOOKUP(PG$11,'Data63-64'!$G$1:$XFD$44,13,0)+HLOOKUP(PG$11,'Data63-64'!$G$1:$XFD$44,14,0)</f>
        <v>921997</v>
      </c>
      <c r="PH12" s="54">
        <f>HLOOKUP(PH$11,'Data63-64'!$G$1:$XFD$44,12,0)+HLOOKUP(PH$11,'Data63-64'!$G$1:$XFD$44,13,0)+HLOOKUP(PH$11,'Data63-64'!$G$1:$XFD$44,14,0)</f>
        <v>720744</v>
      </c>
      <c r="PI12" s="54">
        <f>HLOOKUP(PI$11,'Data63-64'!$G$1:$XFD$44,12,0)+HLOOKUP(PI$11,'Data63-64'!$G$1:$XFD$44,13,0)+HLOOKUP(PI$11,'Data63-64'!$G$1:$XFD$44,14,0)</f>
        <v>718679</v>
      </c>
      <c r="PJ12" s="54">
        <f>HLOOKUP(PJ$11,'Data63-64'!$G$1:$XFD$44,12,0)+HLOOKUP(PJ$11,'Data63-64'!$G$1:$XFD$44,13,0)+HLOOKUP(PJ$11,'Data63-64'!$G$1:$XFD$44,14,0)</f>
        <v>718008</v>
      </c>
      <c r="PK12" s="54">
        <f>HLOOKUP(PK$11,'Data63-64'!$G$1:$XFD$44,12,0)+HLOOKUP(PK$11,'Data63-64'!$G$1:$XFD$44,13,0)+HLOOKUP(PK$11,'Data63-64'!$G$1:$XFD$44,14,0)</f>
        <v>917074</v>
      </c>
      <c r="PL12" s="54">
        <f>HLOOKUP(PL$11,'Data63-64'!$G$1:$XFD$44,12,0)+HLOOKUP(PL$11,'Data63-64'!$G$1:$XFD$44,13,0)+HLOOKUP(PL$11,'Data63-64'!$G$1:$XFD$44,14,0)</f>
        <v>933206</v>
      </c>
      <c r="PM12" s="54">
        <f>HLOOKUP(PM$11,'Data63-64'!$G$1:$XFD$44,12,0)+HLOOKUP(PM$11,'Data63-64'!$G$1:$XFD$44,13,0)+HLOOKUP(PM$11,'Data63-64'!$G$1:$XFD$44,14,0)</f>
        <v>925839</v>
      </c>
      <c r="PN12" s="54">
        <f>HLOOKUP(PN$11,'Data63-64'!$G$1:$XFD$44,12,0)+HLOOKUP(PN$11,'Data63-64'!$G$1:$XFD$44,13,0)+HLOOKUP(PN$11,'Data63-64'!$G$1:$XFD$44,14,0)</f>
        <v>934131</v>
      </c>
      <c r="PO12" s="54">
        <f>HLOOKUP(PO$11,'Data63-64'!$G$1:$XFD$44,12,0)+HLOOKUP(PO$11,'Data63-64'!$G$1:$XFD$44,13,0)+HLOOKUP(PO$11,'Data63-64'!$G$1:$XFD$44,14,0)</f>
        <v>968380</v>
      </c>
      <c r="PP12" s="54">
        <f>HLOOKUP(PP$11,'Data63-64'!$G$1:$XFD$44,12,0)+HLOOKUP(PP$11,'Data63-64'!$G$1:$XFD$44,13,0)+HLOOKUP(PP$11,'Data63-64'!$G$1:$XFD$44,14,0)</f>
        <v>796369</v>
      </c>
      <c r="PQ12" s="54">
        <f>HLOOKUP(PQ$11,'Data63-64'!$G$1:$XFD$44,12,0)+HLOOKUP(PQ$11,'Data63-64'!$G$1:$XFD$44,13,0)+HLOOKUP(PQ$11,'Data63-64'!$G$1:$XFD$44,14,0)</f>
        <v>742689</v>
      </c>
      <c r="PR12" s="54">
        <f>HLOOKUP(PR$11,'Data63-64'!$G$1:$XFD$44,12,0)+HLOOKUP(PR$11,'Data63-64'!$G$1:$XFD$44,13,0)+HLOOKUP(PR$11,'Data63-64'!$G$1:$XFD$44,14,0)</f>
        <v>940568</v>
      </c>
      <c r="PS12" s="54">
        <f>HLOOKUP(PS$11,'Data63-64'!$G$1:$XFD$44,12,0)+HLOOKUP(PS$11,'Data63-64'!$G$1:$XFD$44,13,0)+HLOOKUP(PS$11,'Data63-64'!$G$1:$XFD$44,14,0)</f>
        <v>940098</v>
      </c>
      <c r="PT12" s="54">
        <f>HLOOKUP(PT$11,'Data63-64'!$G$1:$XFD$44,12,0)+HLOOKUP(PT$11,'Data63-64'!$G$1:$XFD$44,13,0)+HLOOKUP(PT$11,'Data63-64'!$G$1:$XFD$44,14,0)</f>
        <v>934926</v>
      </c>
      <c r="PU12" s="54">
        <f>HLOOKUP(PU$11,'Data63-64'!$G$1:$XFD$44,12,0)+HLOOKUP(PU$11,'Data63-64'!$G$1:$XFD$44,13,0)+HLOOKUP(PU$11,'Data63-64'!$G$1:$XFD$44,14,0)</f>
        <v>934985</v>
      </c>
      <c r="PV12" s="54">
        <f>HLOOKUP(PV$11,'Data63-64'!$G$1:$XFD$44,12,0)+HLOOKUP(PV$11,'Data63-64'!$G$1:$XFD$44,13,0)+HLOOKUP(PV$11,'Data63-64'!$G$1:$XFD$44,14,0)</f>
        <v>942125</v>
      </c>
      <c r="PW12" s="54">
        <f>HLOOKUP(PW$11,'Data63-64'!$G$1:$XFD$44,12,0)+HLOOKUP(PW$11,'Data63-64'!$G$1:$XFD$44,13,0)+HLOOKUP(PW$11,'Data63-64'!$G$1:$XFD$44,14,0)</f>
        <v>792057</v>
      </c>
      <c r="PX12" s="54">
        <f>HLOOKUP(PX$11,'Data63-64'!$G$1:$XFD$44,12,0)+HLOOKUP(PX$11,'Data63-64'!$G$1:$XFD$44,13,0)+HLOOKUP(PX$11,'Data63-64'!$G$1:$XFD$44,14,0)</f>
        <v>716508</v>
      </c>
      <c r="PY12" s="54">
        <f>HLOOKUP(PY$11,'Data63-64'!$G$1:$XFD$44,12,0)+HLOOKUP(PY$11,'Data63-64'!$G$1:$XFD$44,13,0)+HLOOKUP(PY$11,'Data63-64'!$G$1:$XFD$44,14,0)</f>
        <v>924557</v>
      </c>
      <c r="PZ12" s="54">
        <f>HLOOKUP(PZ$11,'Data63-64'!$G$1:$XFD$44,12,0)+HLOOKUP(PZ$11,'Data63-64'!$G$1:$XFD$44,13,0)+HLOOKUP(PZ$11,'Data63-64'!$G$1:$XFD$44,14,0)</f>
        <v>918747</v>
      </c>
      <c r="QA12" s="54">
        <f>HLOOKUP(QA$11,'Data63-64'!$G$1:$XFD$44,12,0)+HLOOKUP(QA$11,'Data63-64'!$G$1:$XFD$44,13,0)+HLOOKUP(QA$11,'Data63-64'!$G$1:$XFD$44,14,0)</f>
        <v>937481</v>
      </c>
      <c r="QB12" s="54">
        <f>HLOOKUP(QB$11,'Data63-64'!$G$1:$XFD$44,12,0)+HLOOKUP(QB$11,'Data63-64'!$G$1:$XFD$44,13,0)+HLOOKUP(QB$11,'Data63-64'!$G$1:$XFD$44,14,0)</f>
        <v>945569</v>
      </c>
      <c r="QC12" s="54">
        <f>HLOOKUP(QC$11,'Data63-64'!$G$1:$XFD$44,12,0)+HLOOKUP(QC$11,'Data63-64'!$G$1:$XFD$44,13,0)+HLOOKUP(QC$11,'Data63-64'!$G$1:$XFD$44,14,0)</f>
        <v>950316</v>
      </c>
      <c r="QD12" s="54">
        <f>HLOOKUP(QD$11,'Data63-64'!$G$1:$XFD$44,12,0)+HLOOKUP(QD$11,'Data63-64'!$G$1:$XFD$44,13,0)+HLOOKUP(QD$11,'Data63-64'!$G$1:$XFD$44,14,0)</f>
        <v>789021</v>
      </c>
      <c r="QE12" s="54">
        <f>HLOOKUP(QE$11,'Data63-64'!$G$1:$XFD$44,12,0)+HLOOKUP(QE$11,'Data63-64'!$G$1:$XFD$44,13,0)+HLOOKUP(QE$11,'Data63-64'!$G$1:$XFD$44,14,0)</f>
        <v>716993</v>
      </c>
      <c r="QF12" s="54">
        <f>HLOOKUP(QF$11,'Data63-64'!$G$1:$XFD$44,12,0)+HLOOKUP(QF$11,'Data63-64'!$G$1:$XFD$44,13,0)+HLOOKUP(QF$11,'Data63-64'!$G$1:$XFD$44,14,0)</f>
        <v>882610</v>
      </c>
      <c r="QG12" s="54">
        <f>HLOOKUP(QG$11,'Data63-64'!$G$1:$XFD$44,12,0)+HLOOKUP(QG$11,'Data63-64'!$G$1:$XFD$44,13,0)+HLOOKUP(QG$11,'Data63-64'!$G$1:$XFD$44,14,0)</f>
        <v>914607</v>
      </c>
      <c r="QH12" s="54">
        <f>HLOOKUP(QH$11,'Data63-64'!$G$1:$XFD$44,12,0)+HLOOKUP(QH$11,'Data63-64'!$G$1:$XFD$44,13,0)+HLOOKUP(QH$11,'Data63-64'!$G$1:$XFD$44,14,0)</f>
        <v>910211</v>
      </c>
      <c r="QI12" s="54">
        <f>HLOOKUP(QI$11,'Data63-64'!$G$1:$XFD$44,12,0)+HLOOKUP(QI$11,'Data63-64'!$G$1:$XFD$44,13,0)+HLOOKUP(QI$11,'Data63-64'!$G$1:$XFD$44,14,0)</f>
        <v>925377</v>
      </c>
      <c r="QJ12" s="54">
        <f>HLOOKUP(QJ$11,'Data63-64'!$G$1:$XFD$44,12,0)+HLOOKUP(QJ$11,'Data63-64'!$G$1:$XFD$44,13,0)+HLOOKUP(QJ$11,'Data63-64'!$G$1:$XFD$44,14,0)</f>
        <v>934044</v>
      </c>
      <c r="QK12" s="54">
        <f>HLOOKUP(QK$11,'Data63-64'!$G$1:$XFD$44,12,0)+HLOOKUP(QK$11,'Data63-64'!$G$1:$XFD$44,13,0)+HLOOKUP(QK$11,'Data63-64'!$G$1:$XFD$44,14,0)</f>
        <v>805212</v>
      </c>
      <c r="QL12" s="54">
        <f>HLOOKUP(QL$11,'Data63-64'!$G$1:$XFD$44,12,0)+HLOOKUP(QL$11,'Data63-64'!$G$1:$XFD$44,13,0)+HLOOKUP(QL$11,'Data63-64'!$G$1:$XFD$44,14,0)</f>
        <v>717131</v>
      </c>
      <c r="QM12" s="54">
        <f>HLOOKUP(QM$11,'Data63-64'!$G$1:$XFD$44,12,0)+HLOOKUP(QM$11,'Data63-64'!$G$1:$XFD$44,13,0)+HLOOKUP(QM$11,'Data63-64'!$G$1:$XFD$44,14,0)</f>
        <v>909932</v>
      </c>
      <c r="QN12" s="54">
        <f>HLOOKUP(QN$11,'Data63-64'!$G$1:$XFD$44,12,0)+HLOOKUP(QN$11,'Data63-64'!$G$1:$XFD$44,13,0)+HLOOKUP(QN$11,'Data63-64'!$G$1:$XFD$44,14,0)</f>
        <v>912448</v>
      </c>
      <c r="QO12" s="54">
        <f>HLOOKUP(QO$11,'Data63-64'!$G$1:$XFD$44,12,0)+HLOOKUP(QO$11,'Data63-64'!$G$1:$XFD$44,13,0)+HLOOKUP(QO$11,'Data63-64'!$G$1:$XFD$44,14,0)</f>
        <v>919061</v>
      </c>
      <c r="QP12" s="54">
        <f>HLOOKUP(QP$11,'Data63-64'!$G$1:$XFD$44,12,0)+HLOOKUP(QP$11,'Data63-64'!$G$1:$XFD$44,13,0)+HLOOKUP(QP$11,'Data63-64'!$G$1:$XFD$44,14,0)</f>
        <v>926872</v>
      </c>
      <c r="QQ12" s="54">
        <f>HLOOKUP(QQ$11,'Data63-64'!$G$1:$XFD$44,12,0)+HLOOKUP(QQ$11,'Data63-64'!$G$1:$XFD$44,13,0)+HLOOKUP(QQ$11,'Data63-64'!$G$1:$XFD$44,14,0)</f>
        <v>933642</v>
      </c>
      <c r="QR12" s="54">
        <f>HLOOKUP(QR$11,'Data63-64'!$G$1:$XFD$44,12,0)+HLOOKUP(QR$11,'Data63-64'!$G$1:$XFD$44,13,0)+HLOOKUP(QR$11,'Data63-64'!$G$1:$XFD$44,14,0)</f>
        <v>801311</v>
      </c>
      <c r="QS12" s="54">
        <f>HLOOKUP(QS$11,'Data63-64'!$G$1:$XFD$44,12,0)+HLOOKUP(QS$11,'Data63-64'!$G$1:$XFD$44,13,0)+HLOOKUP(QS$11,'Data63-64'!$G$1:$XFD$44,14,0)</f>
        <v>711071</v>
      </c>
      <c r="QT12" s="54">
        <f>HLOOKUP(QT$11,'Data63-64'!$G$1:$XFD$44,12,0)+HLOOKUP(QT$11,'Data63-64'!$G$1:$XFD$44,13,0)+HLOOKUP(QT$11,'Data63-64'!$G$1:$XFD$44,14,0)</f>
        <v>902541</v>
      </c>
      <c r="QU12" s="54">
        <f>HLOOKUP(QU$11,'Data63-64'!$G$1:$XFD$44,12,0)+HLOOKUP(QU$11,'Data63-64'!$G$1:$XFD$44,13,0)+HLOOKUP(QU$11,'Data63-64'!$G$1:$XFD$44,14,0)</f>
        <v>686503</v>
      </c>
      <c r="QV12" s="54">
        <f>HLOOKUP(QV$11,'Data63-64'!$G$1:$XFD$44,12,0)+HLOOKUP(QV$11,'Data63-64'!$G$1:$XFD$44,13,0)+HLOOKUP(QV$11,'Data63-64'!$G$1:$XFD$44,14,0)</f>
        <v>839786</v>
      </c>
      <c r="QW12" s="54">
        <f>HLOOKUP(QW$11,'Data63-64'!$G$1:$XFD$44,12,0)+HLOOKUP(QW$11,'Data63-64'!$G$1:$XFD$44,13,0)+HLOOKUP(QW$11,'Data63-64'!$G$1:$XFD$44,14,0)</f>
        <v>856285</v>
      </c>
      <c r="QX12" s="54">
        <f>HLOOKUP(QX$11,'Data63-64'!$G$1:$XFD$44,12,0)+HLOOKUP(QX$11,'Data63-64'!$G$1:$XFD$44,13,0)+HLOOKUP(QX$11,'Data63-64'!$G$1:$XFD$44,14,0)</f>
        <v>810724</v>
      </c>
      <c r="QY12" s="54">
        <f>HLOOKUP(QY$11,'Data63-64'!$G$1:$XFD$44,12,0)+HLOOKUP(QY$11,'Data63-64'!$G$1:$XFD$44,13,0)+HLOOKUP(QY$11,'Data63-64'!$G$1:$XFD$44,14,0)</f>
        <v>601772</v>
      </c>
      <c r="QZ12" s="54">
        <f>HLOOKUP(QZ$11,'Data63-64'!$G$1:$XFD$44,12,0)+HLOOKUP(QZ$11,'Data63-64'!$G$1:$XFD$44,13,0)+HLOOKUP(QZ$11,'Data63-64'!$G$1:$XFD$44,14,0)</f>
        <v>472357</v>
      </c>
      <c r="RA12" s="54">
        <f>HLOOKUP(RA$11,'Data63-64'!$G$1:$XFD$44,12,0)+HLOOKUP(RA$11,'Data63-64'!$G$1:$XFD$44,13,0)+HLOOKUP(RA$11,'Data63-64'!$G$1:$XFD$44,14,0)</f>
        <v>510557</v>
      </c>
      <c r="RB12" s="54">
        <f>HLOOKUP(RB$11,'Data63-64'!$G$1:$XFD$44,12,0)+HLOOKUP(RB$11,'Data63-64'!$G$1:$XFD$44,13,0)+HLOOKUP(RB$11,'Data63-64'!$G$1:$XFD$44,14,0)</f>
        <v>358012</v>
      </c>
      <c r="RC12" s="54">
        <f>HLOOKUP(RC$11,'Data63-64'!$G$1:$XFD$44,12,0)+HLOOKUP(RC$11,'Data63-64'!$G$1:$XFD$44,13,0)+HLOOKUP(RC$11,'Data63-64'!$G$1:$XFD$44,14,0)</f>
        <v>387886</v>
      </c>
      <c r="RD12" s="54">
        <f>HLOOKUP(RD$11,'Data63-64'!$G$1:$XFD$44,12,0)+HLOOKUP(RD$11,'Data63-64'!$G$1:$XFD$44,13,0)+HLOOKUP(RD$11,'Data63-64'!$G$1:$XFD$44,14,0)</f>
        <v>406183</v>
      </c>
      <c r="RE12" s="54">
        <f>HLOOKUP(RE$11,'Data63-64'!$G$1:$XFD$44,12,0)+HLOOKUP(RE$11,'Data63-64'!$G$1:$XFD$44,13,0)+HLOOKUP(RE$11,'Data63-64'!$G$1:$XFD$44,14,0)</f>
        <v>523273</v>
      </c>
      <c r="RF12" s="54">
        <f>HLOOKUP(RF$11,'Data63-64'!$G$1:$XFD$44,12,0)+HLOOKUP(RF$11,'Data63-64'!$G$1:$XFD$44,13,0)+HLOOKUP(RF$11,'Data63-64'!$G$1:$XFD$44,14,0)</f>
        <v>476146</v>
      </c>
      <c r="RG12" s="54">
        <f>HLOOKUP(RG$11,'Data63-64'!$G$1:$XFD$44,12,0)+HLOOKUP(RG$11,'Data63-64'!$G$1:$XFD$44,13,0)+HLOOKUP(RG$11,'Data63-64'!$G$1:$XFD$44,14,0)</f>
        <v>438323</v>
      </c>
      <c r="RH12" s="54">
        <f>HLOOKUP(RH$11,'Data63-64'!$G$1:$XFD$44,12,0)+HLOOKUP(RH$11,'Data63-64'!$G$1:$XFD$44,13,0)+HLOOKUP(RH$11,'Data63-64'!$G$1:$XFD$44,14,0)</f>
        <v>642121</v>
      </c>
      <c r="RI12" s="54">
        <f>HLOOKUP(RI$11,'Data63-64'!$G$1:$XFD$44,12,0)+HLOOKUP(RI$11,'Data63-64'!$G$1:$XFD$44,13,0)+HLOOKUP(RI$11,'Data63-64'!$G$1:$XFD$44,14,0)</f>
        <v>625291</v>
      </c>
      <c r="RJ12" s="54">
        <f>HLOOKUP(RJ$11,'Data63-64'!$G$1:$XFD$44,12,0)+HLOOKUP(RJ$11,'Data63-64'!$G$1:$XFD$44,13,0)+HLOOKUP(RJ$11,'Data63-64'!$G$1:$XFD$44,14,0)</f>
        <v>619563</v>
      </c>
      <c r="RK12" s="54">
        <f>HLOOKUP(RK$11,'Data63-64'!$G$1:$XFD$44,12,0)+HLOOKUP(RK$11,'Data63-64'!$G$1:$XFD$44,13,0)+HLOOKUP(RK$11,'Data63-64'!$G$1:$XFD$44,14,0)</f>
        <v>607613</v>
      </c>
      <c r="RL12" s="54">
        <f>HLOOKUP(RL$11,'Data63-64'!$G$1:$XFD$44,12,0)+HLOOKUP(RL$11,'Data63-64'!$G$1:$XFD$44,13,0)+HLOOKUP(RL$11,'Data63-64'!$G$1:$XFD$44,14,0)</f>
        <v>602608</v>
      </c>
      <c r="RM12" s="54">
        <f>HLOOKUP(RM$11,'Data63-64'!$G$1:$XFD$44,12,0)+HLOOKUP(RM$11,'Data63-64'!$G$1:$XFD$44,13,0)+HLOOKUP(RM$11,'Data63-64'!$G$1:$XFD$44,14,0)</f>
        <v>485333</v>
      </c>
      <c r="RN12" s="54">
        <f>HLOOKUP(RN$11,'Data63-64'!$G$1:$XFD$44,12,0)+HLOOKUP(RN$11,'Data63-64'!$G$1:$XFD$44,13,0)+HLOOKUP(RN$11,'Data63-64'!$G$1:$XFD$44,14,0)</f>
        <v>399423</v>
      </c>
      <c r="RO12" s="54">
        <f>HLOOKUP(RO$11,'Data63-64'!$G$1:$XFD$44,12,0)+HLOOKUP(RO$11,'Data63-64'!$G$1:$XFD$44,13,0)+HLOOKUP(RO$11,'Data63-64'!$G$1:$XFD$44,14,0)</f>
        <v>556479</v>
      </c>
      <c r="RP12" s="54">
        <f>HLOOKUP(RP$11,'Data63-64'!$G$1:$XFD$44,12,0)+HLOOKUP(RP$11,'Data63-64'!$G$1:$XFD$44,13,0)+HLOOKUP(RP$11,'Data63-64'!$G$1:$XFD$44,14,0)</f>
        <v>529207</v>
      </c>
      <c r="RQ12" s="54">
        <f>HLOOKUP(RQ$11,'Data63-64'!$G$1:$XFD$44,12,0)+HLOOKUP(RQ$11,'Data63-64'!$G$1:$XFD$44,13,0)+HLOOKUP(RQ$11,'Data63-64'!$G$1:$XFD$44,14,0)</f>
        <v>540806</v>
      </c>
      <c r="RR12" s="54">
        <f>HLOOKUP(RR$11,'Data63-64'!$G$1:$XFD$44,12,0)+HLOOKUP(RR$11,'Data63-64'!$G$1:$XFD$44,13,0)+HLOOKUP(RR$11,'Data63-64'!$G$1:$XFD$44,14,0)</f>
        <v>521035</v>
      </c>
      <c r="RS12" s="54">
        <f>HLOOKUP(RS$11,'Data63-64'!$G$1:$XFD$44,12,0)+HLOOKUP(RS$11,'Data63-64'!$G$1:$XFD$44,13,0)+HLOOKUP(RS$11,'Data63-64'!$G$1:$XFD$44,14,0)</f>
        <v>542814</v>
      </c>
      <c r="RT12" s="54">
        <f>HLOOKUP(RT$11,'Data63-64'!$G$1:$XFD$44,12,0)+HLOOKUP(RT$11,'Data63-64'!$G$1:$XFD$44,13,0)+HLOOKUP(RT$11,'Data63-64'!$G$1:$XFD$44,14,0)</f>
        <v>325483</v>
      </c>
      <c r="RU12" s="54">
        <f>HLOOKUP(RU$11,'Data63-64'!$G$1:$XFD$44,12,0)+HLOOKUP(RU$11,'Data63-64'!$G$1:$XFD$44,13,0)+HLOOKUP(RU$11,'Data63-64'!$G$1:$XFD$44,14,0)</f>
        <v>329534</v>
      </c>
      <c r="RV12" s="54">
        <f>HLOOKUP(RV$11,'Data63-64'!$G$1:$XFD$44,12,0)+HLOOKUP(RV$11,'Data63-64'!$G$1:$XFD$44,13,0)+HLOOKUP(RV$11,'Data63-64'!$G$1:$XFD$44,14,0)</f>
        <v>444300</v>
      </c>
      <c r="RW12" s="54">
        <f>HLOOKUP(RW$11,'Data63-64'!$G$1:$XFD$44,12,0)+HLOOKUP(RW$11,'Data63-64'!$G$1:$XFD$44,13,0)+HLOOKUP(RW$11,'Data63-64'!$G$1:$XFD$44,14,0)</f>
        <v>373959</v>
      </c>
      <c r="RX12" s="54">
        <f>HLOOKUP(RX$11,'Data63-64'!$G$1:$XFD$44,12,0)+HLOOKUP(RX$11,'Data63-64'!$G$1:$XFD$44,13,0)+HLOOKUP(RX$11,'Data63-64'!$G$1:$XFD$44,14,0)</f>
        <v>504186</v>
      </c>
      <c r="RY12" s="54">
        <f>HLOOKUP(RY$11,'Data63-64'!$G$1:$XFD$44,12,0)+HLOOKUP(RY$11,'Data63-64'!$G$1:$XFD$44,13,0)+HLOOKUP(RY$11,'Data63-64'!$G$1:$XFD$44,14,0)</f>
        <v>479206</v>
      </c>
      <c r="RZ12" s="54">
        <f>HLOOKUP(RZ$11,'Data63-64'!$G$1:$XFD$44,12,0)+HLOOKUP(RZ$11,'Data63-64'!$G$1:$XFD$44,13,0)+HLOOKUP(RZ$11,'Data63-64'!$G$1:$XFD$44,14,0)</f>
        <v>504324</v>
      </c>
      <c r="SA12" s="54">
        <f>HLOOKUP(SA$11,'Data63-64'!$G$1:$XFD$44,12,0)+HLOOKUP(SA$11,'Data63-64'!$G$1:$XFD$44,13,0)+HLOOKUP(SA$11,'Data63-64'!$G$1:$XFD$44,14,0)</f>
        <v>394997</v>
      </c>
      <c r="SB12" s="54">
        <f>HLOOKUP(SB$11,'Data63-64'!$G$1:$XFD$44,12,0)+HLOOKUP(SB$11,'Data63-64'!$G$1:$XFD$44,13,0)+HLOOKUP(SB$11,'Data63-64'!$G$1:$XFD$44,14,0)</f>
        <v>328287</v>
      </c>
      <c r="SC12" s="54">
        <f>HLOOKUP(SC$11,'Data63-64'!$G$1:$XFD$44,12,0)+HLOOKUP(SC$11,'Data63-64'!$G$1:$XFD$44,13,0)+HLOOKUP(SC$11,'Data63-64'!$G$1:$XFD$44,14,0)</f>
        <v>430213</v>
      </c>
      <c r="SD12" s="54">
        <f>HLOOKUP(SD$11,'Data63-64'!$G$1:$XFD$44,12,0)+HLOOKUP(SD$11,'Data63-64'!$G$1:$XFD$44,13,0)+HLOOKUP(SD$11,'Data63-64'!$G$1:$XFD$44,14,0)</f>
        <v>487398</v>
      </c>
      <c r="SE12" s="54">
        <f>HLOOKUP(SE$11,'Data63-64'!$G$1:$XFD$44,12,0)+HLOOKUP(SE$11,'Data63-64'!$G$1:$XFD$44,13,0)+HLOOKUP(SE$11,'Data63-64'!$G$1:$XFD$44,14,0)</f>
        <v>479497</v>
      </c>
      <c r="SF12" s="54">
        <f>HLOOKUP(SF$11,'Data63-64'!$G$1:$XFD$44,12,0)+HLOOKUP(SF$11,'Data63-64'!$G$1:$XFD$44,13,0)+HLOOKUP(SF$11,'Data63-64'!$G$1:$XFD$44,14,0)</f>
        <v>475275</v>
      </c>
      <c r="SG12" s="54">
        <f>HLOOKUP(SG$11,'Data63-64'!$G$1:$XFD$44,12,0)+HLOOKUP(SG$11,'Data63-64'!$G$1:$XFD$44,13,0)+HLOOKUP(SG$11,'Data63-64'!$G$1:$XFD$44,14,0)</f>
        <v>496986</v>
      </c>
      <c r="SH12" s="54">
        <f>HLOOKUP(SH$11,'Data63-64'!$G$1:$XFD$44,12,0)+HLOOKUP(SH$11,'Data63-64'!$G$1:$XFD$44,13,0)+HLOOKUP(SH$11,'Data63-64'!$G$1:$XFD$44,14,0)</f>
        <v>393608</v>
      </c>
      <c r="SI12" s="54">
        <f>HLOOKUP(SI$11,'Data63-64'!$G$1:$XFD$44,12,0)+HLOOKUP(SI$11,'Data63-64'!$G$1:$XFD$44,13,0)+HLOOKUP(SI$11,'Data63-64'!$G$1:$XFD$44,14,0)</f>
        <v>326443</v>
      </c>
      <c r="SJ12" s="54">
        <f>HLOOKUP(SJ$11,'Data63-64'!$G$1:$XFD$44,12,0)+HLOOKUP(SJ$11,'Data63-64'!$G$1:$XFD$44,13,0)+HLOOKUP(SJ$11,'Data63-64'!$G$1:$XFD$44,14,0)</f>
        <v>503119</v>
      </c>
      <c r="SK12" s="54">
        <f>HLOOKUP(SK$11,'Data63-64'!$G$1:$XFD$44,12,0)+HLOOKUP(SK$11,'Data63-64'!$G$1:$XFD$44,13,0)+HLOOKUP(SK$11,'Data63-64'!$G$1:$XFD$44,14,0)</f>
        <v>497612</v>
      </c>
      <c r="SL12" s="54">
        <f>HLOOKUP(SL$11,'Data63-64'!$G$1:$XFD$44,12,0)+HLOOKUP(SL$11,'Data63-64'!$G$1:$XFD$44,13,0)+HLOOKUP(SL$11,'Data63-64'!$G$1:$XFD$44,14,0)</f>
        <v>486703</v>
      </c>
      <c r="SM12" s="54">
        <f>HLOOKUP(SM$11,'Data63-64'!$G$1:$XFD$44,12,0)+HLOOKUP(SM$11,'Data63-64'!$G$1:$XFD$44,13,0)+HLOOKUP(SM$11,'Data63-64'!$G$1:$XFD$44,14,0)</f>
        <v>505973</v>
      </c>
      <c r="SN12" s="54">
        <f>HLOOKUP(SN$11,'Data63-64'!$G$1:$XFD$44,12,0)+HLOOKUP(SN$11,'Data63-64'!$G$1:$XFD$44,13,0)+HLOOKUP(SN$11,'Data63-64'!$G$1:$XFD$44,14,0)</f>
        <v>513052</v>
      </c>
      <c r="SO12" s="54">
        <f>HLOOKUP(SO$11,'Data63-64'!$G$1:$XFD$44,12,0)+HLOOKUP(SO$11,'Data63-64'!$G$1:$XFD$44,13,0)+HLOOKUP(SO$11,'Data63-64'!$G$1:$XFD$44,14,0)</f>
        <v>414146</v>
      </c>
      <c r="SP12" s="54">
        <f>HLOOKUP(SP$11,'Data63-64'!$G$1:$XFD$44,12,0)+HLOOKUP(SP$11,'Data63-64'!$G$1:$XFD$44,13,0)+HLOOKUP(SP$11,'Data63-64'!$G$1:$XFD$44,14,0)</f>
        <v>331027</v>
      </c>
      <c r="SQ12" s="54">
        <f>HLOOKUP(SQ$11,'Data63-64'!$G$1:$XFD$44,12,0)+HLOOKUP(SQ$11,'Data63-64'!$G$1:$XFD$44,13,0)+HLOOKUP(SQ$11,'Data63-64'!$G$1:$XFD$44,14,0)</f>
        <v>516372</v>
      </c>
      <c r="SR12" s="54">
        <f>HLOOKUP(SR$11,'Data63-64'!$G$1:$XFD$44,12,0)+HLOOKUP(SR$11,'Data63-64'!$G$1:$XFD$44,13,0)+HLOOKUP(SR$11,'Data63-64'!$G$1:$XFD$44,14,0)</f>
        <v>510817</v>
      </c>
      <c r="SS12" s="54">
        <f>HLOOKUP(SS$11,'Data63-64'!$G$1:$XFD$44,12,0)+HLOOKUP(SS$11,'Data63-64'!$G$1:$XFD$44,13,0)+HLOOKUP(SS$11,'Data63-64'!$G$1:$XFD$44,14,0)</f>
        <v>361038</v>
      </c>
      <c r="ST12" s="54">
        <f>HLOOKUP(ST$11,'Data63-64'!$G$1:$XFD$44,12,0)+HLOOKUP(ST$11,'Data63-64'!$G$1:$XFD$44,13,0)+HLOOKUP(ST$11,'Data63-64'!$G$1:$XFD$44,14,0)</f>
        <v>491099</v>
      </c>
      <c r="SU12" s="54">
        <f>HLOOKUP(SU$11,'Data63-64'!$G$1:$XFD$44,12,0)+HLOOKUP(SU$11,'Data63-64'!$G$1:$XFD$44,13,0)+HLOOKUP(SU$11,'Data63-64'!$G$1:$XFD$44,14,0)</f>
        <v>512169</v>
      </c>
      <c r="SV12" s="54">
        <f>HLOOKUP(SV$11,'Data63-64'!$G$1:$XFD$44,12,0)+HLOOKUP(SV$11,'Data63-64'!$G$1:$XFD$44,13,0)+HLOOKUP(SV$11,'Data63-64'!$G$1:$XFD$44,14,0)</f>
        <v>411279</v>
      </c>
      <c r="SW12" s="54">
        <f>HLOOKUP(SW$11,'Data63-64'!$G$1:$XFD$44,12,0)+HLOOKUP(SW$11,'Data63-64'!$G$1:$XFD$44,13,0)+HLOOKUP(SW$11,'Data63-64'!$G$1:$XFD$44,14,0)</f>
        <v>357815</v>
      </c>
      <c r="SX12" s="54">
        <f>HLOOKUP(SX$11,'Data63-64'!$G$1:$XFD$44,12,0)+HLOOKUP(SX$11,'Data63-64'!$G$1:$XFD$44,13,0)+HLOOKUP(SX$11,'Data63-64'!$G$1:$XFD$44,14,0)</f>
        <v>536979</v>
      </c>
      <c r="SY12" s="54">
        <f>HLOOKUP(SY$11,'Data63-64'!$G$1:$XFD$44,12,0)+HLOOKUP(SY$11,'Data63-64'!$G$1:$XFD$44,13,0)+HLOOKUP(SY$11,'Data63-64'!$G$1:$XFD$44,14,0)</f>
        <v>544195</v>
      </c>
      <c r="SZ12" s="54">
        <f>HLOOKUP(SZ$11,'Data63-64'!$G$1:$XFD$44,12,0)+HLOOKUP(SZ$11,'Data63-64'!$G$1:$XFD$44,13,0)+HLOOKUP(SZ$11,'Data63-64'!$G$1:$XFD$44,14,0)</f>
        <v>545381</v>
      </c>
      <c r="TA12" s="54">
        <f>HLOOKUP(TA$11,'Data63-64'!$G$1:$XFD$44,12,0)+HLOOKUP(TA$11,'Data63-64'!$G$1:$XFD$44,13,0)+HLOOKUP(TA$11,'Data63-64'!$G$1:$XFD$44,14,0)</f>
        <v>385746</v>
      </c>
      <c r="TB12" s="54">
        <f>HLOOKUP(TB$11,'Data63-64'!$G$1:$XFD$44,12,0)+HLOOKUP(TB$11,'Data63-64'!$G$1:$XFD$44,13,0)+HLOOKUP(TB$11,'Data63-64'!$G$1:$XFD$44,14,0)</f>
        <v>526195</v>
      </c>
      <c r="TC12" s="54">
        <f>HLOOKUP(TC$11,'Data63-64'!$G$1:$XFD$44,12,0)+HLOOKUP(TC$11,'Data63-64'!$G$1:$XFD$44,13,0)+HLOOKUP(TC$11,'Data63-64'!$G$1:$XFD$44,14,0)</f>
        <v>434251</v>
      </c>
      <c r="TD12" s="54">
        <f>HLOOKUP(TD$11,'Data63-64'!$G$1:$XFD$44,12,0)+HLOOKUP(TD$11,'Data63-64'!$G$1:$XFD$44,13,0)+HLOOKUP(TD$11,'Data63-64'!$G$1:$XFD$44,14,0)</f>
        <v>367221</v>
      </c>
      <c r="TE12" s="54">
        <f>HLOOKUP(TE$11,'Data63-64'!$G$1:$XFD$44,12,0)+HLOOKUP(TE$11,'Data63-64'!$G$1:$XFD$44,13,0)+HLOOKUP(TE$11,'Data63-64'!$G$1:$XFD$44,14,0)</f>
        <v>537484</v>
      </c>
      <c r="TF12" s="54">
        <f>HLOOKUP(TF$11,'Data63-64'!$G$1:$XFD$44,12,0)+HLOOKUP(TF$11,'Data63-64'!$G$1:$XFD$44,13,0)+HLOOKUP(TF$11,'Data63-64'!$G$1:$XFD$44,14,0)</f>
        <v>533473</v>
      </c>
      <c r="TG12" s="54">
        <f>HLOOKUP(TG$11,'Data63-64'!$G$1:$XFD$44,12,0)+HLOOKUP(TG$11,'Data63-64'!$G$1:$XFD$44,13,0)+HLOOKUP(TG$11,'Data63-64'!$G$1:$XFD$44,14,0)</f>
        <v>527242</v>
      </c>
      <c r="TH12" s="54">
        <f>HLOOKUP(TH$11,'Data63-64'!$G$1:$XFD$44,12,0)+HLOOKUP(TH$11,'Data63-64'!$G$1:$XFD$44,13,0)+HLOOKUP(TH$11,'Data63-64'!$G$1:$XFD$44,14,0)</f>
        <v>544886</v>
      </c>
      <c r="TI12" s="54">
        <f>HLOOKUP(TI$11,'Data63-64'!$G$1:$XFD$44,12,0)+HLOOKUP(TI$11,'Data63-64'!$G$1:$XFD$44,13,0)+HLOOKUP(TI$11,'Data63-64'!$G$1:$XFD$44,14,0)</f>
        <v>545068</v>
      </c>
      <c r="TJ12" s="54">
        <f>HLOOKUP(TJ$11,'Data63-64'!$G$1:$XFD$44,12,0)+HLOOKUP(TJ$11,'Data63-64'!$G$1:$XFD$44,13,0)+HLOOKUP(TJ$11,'Data63-64'!$G$1:$XFD$44,14,0)</f>
        <v>437729</v>
      </c>
      <c r="TK12" s="54">
        <f>HLOOKUP(TK$11,'Data63-64'!$G$1:$XFD$44,12,0)+HLOOKUP(TK$11,'Data63-64'!$G$1:$XFD$44,13,0)+HLOOKUP(TK$11,'Data63-64'!$G$1:$XFD$44,14,0)</f>
        <v>371631</v>
      </c>
      <c r="TL12" s="54">
        <f>HLOOKUP(TL$11,'Data63-64'!$G$1:$XFD$44,12,0)+HLOOKUP(TL$11,'Data63-64'!$G$1:$XFD$44,13,0)+HLOOKUP(TL$11,'Data63-64'!$G$1:$XFD$44,14,0)</f>
        <v>543245</v>
      </c>
      <c r="TM12" s="54">
        <f>HLOOKUP(TM$11,'Data63-64'!$G$1:$XFD$44,12,0)+HLOOKUP(TM$11,'Data63-64'!$G$1:$XFD$44,13,0)+HLOOKUP(TM$11,'Data63-64'!$G$1:$XFD$44,14,0)</f>
        <v>536769</v>
      </c>
      <c r="TN12" s="54">
        <f>HLOOKUP(TN$11,'Data63-64'!$G$1:$XFD$44,12,0)+HLOOKUP(TN$11,'Data63-64'!$G$1:$XFD$44,13,0)+HLOOKUP(TN$11,'Data63-64'!$G$1:$XFD$44,14,0)</f>
        <v>526875</v>
      </c>
      <c r="TO12" s="54">
        <f>HLOOKUP(TO$11,'Data63-64'!$G$1:$XFD$44,12,0)+HLOOKUP(TO$11,'Data63-64'!$G$1:$XFD$44,13,0)+HLOOKUP(TO$11,'Data63-64'!$G$1:$XFD$44,14,0)</f>
        <v>531832</v>
      </c>
      <c r="TP12" s="54">
        <f>HLOOKUP(TP$11,'Data63-64'!$G$1:$XFD$44,12,0)+HLOOKUP(TP$11,'Data63-64'!$G$1:$XFD$44,13,0)+HLOOKUP(TP$11,'Data63-64'!$G$1:$XFD$44,14,0)</f>
        <v>546002</v>
      </c>
      <c r="TQ12" s="54">
        <f>HLOOKUP(TQ$11,'Data63-64'!$G$1:$XFD$44,12,0)+HLOOKUP(TQ$11,'Data63-64'!$G$1:$XFD$44,13,0)+HLOOKUP(TQ$11,'Data63-64'!$G$1:$XFD$44,14,0)</f>
        <v>433960</v>
      </c>
      <c r="TR12" s="54">
        <f>HLOOKUP(TR$11,'Data63-64'!$G$1:$XFD$44,12,0)+HLOOKUP(TR$11,'Data63-64'!$G$1:$XFD$44,13,0)+HLOOKUP(TR$11,'Data63-64'!$G$1:$XFD$44,14,0)</f>
        <v>385370</v>
      </c>
      <c r="TS12" s="54">
        <f>HLOOKUP(TS$11,'Data63-64'!$G$1:$XFD$44,12,0)+HLOOKUP(TS$11,'Data63-64'!$G$1:$XFD$44,13,0)+HLOOKUP(TS$11,'Data63-64'!$G$1:$XFD$44,14,0)</f>
        <v>547602</v>
      </c>
      <c r="TT12" s="54">
        <f>HLOOKUP(TT$11,'Data63-64'!$G$1:$XFD$44,12,0)+HLOOKUP(TT$11,'Data63-64'!$G$1:$XFD$44,13,0)+HLOOKUP(TT$11,'Data63-64'!$G$1:$XFD$44,14,0)</f>
        <v>547429</v>
      </c>
      <c r="TU12" s="54">
        <f>HLOOKUP(TU$11,'Data63-64'!$G$1:$XFD$44,12,0)+HLOOKUP(TU$11,'Data63-64'!$G$1:$XFD$44,13,0)+HLOOKUP(TU$11,'Data63-64'!$G$1:$XFD$44,14,0)</f>
        <v>551279</v>
      </c>
      <c r="TV12" s="54">
        <f>HLOOKUP(TV$11,'Data63-64'!$G$1:$XFD$44,12,0)+HLOOKUP(TV$11,'Data63-64'!$G$1:$XFD$44,13,0)+HLOOKUP(TV$11,'Data63-64'!$G$1:$XFD$44,14,0)</f>
        <v>542903</v>
      </c>
      <c r="TW12" s="54">
        <f>HLOOKUP(TW$11,'Data63-64'!$G$1:$XFD$44,12,0)+HLOOKUP(TW$11,'Data63-64'!$G$1:$XFD$44,13,0)+HLOOKUP(TW$11,'Data63-64'!$G$1:$XFD$44,14,0)</f>
        <v>544022</v>
      </c>
      <c r="TX12" s="54">
        <f>HLOOKUP(TX$11,'Data63-64'!$G$1:$XFD$44,12,0)+HLOOKUP(TX$11,'Data63-64'!$G$1:$XFD$44,13,0)+HLOOKUP(TX$11,'Data63-64'!$G$1:$XFD$44,14,0)</f>
        <v>447075</v>
      </c>
      <c r="TY12" s="54">
        <f>HLOOKUP(TY$11,'Data63-64'!$G$1:$XFD$44,12,0)+HLOOKUP(TY$11,'Data63-64'!$G$1:$XFD$44,13,0)+HLOOKUP(TY$11,'Data63-64'!$G$1:$XFD$44,14,0)</f>
        <v>372055</v>
      </c>
      <c r="TZ12" s="54">
        <f>HLOOKUP(TZ$11,'Data63-64'!$G$1:$XFD$44,12,0)+HLOOKUP(TZ$11,'Data63-64'!$G$1:$XFD$44,13,0)+HLOOKUP(TZ$11,'Data63-64'!$G$1:$XFD$44,14,0)</f>
        <v>519094</v>
      </c>
      <c r="UA12" s="54">
        <f>HLOOKUP(UA$11,'Data63-64'!$G$1:$XFD$44,12,0)+HLOOKUP(UA$11,'Data63-64'!$G$1:$XFD$44,13,0)+HLOOKUP(UA$11,'Data63-64'!$G$1:$XFD$44,14,0)</f>
        <v>519426</v>
      </c>
      <c r="UB12" s="54">
        <f>HLOOKUP(UB$11,'Data63-64'!$G$1:$XFD$44,12,0)+HLOOKUP(UB$11,'Data63-64'!$G$1:$XFD$44,13,0)+HLOOKUP(UB$11,'Data63-64'!$G$1:$XFD$44,14,0)</f>
        <v>546310</v>
      </c>
      <c r="UC12" s="54">
        <f>HLOOKUP(UC$11,'Data63-64'!$G$1:$XFD$44,12,0)+HLOOKUP(UC$11,'Data63-64'!$G$1:$XFD$44,13,0)+HLOOKUP(UC$11,'Data63-64'!$G$1:$XFD$44,14,0)</f>
        <v>542744</v>
      </c>
      <c r="UD12" s="54">
        <f>HLOOKUP(UD$11,'Data63-64'!$G$1:$XFD$44,12,0)+HLOOKUP(UD$11,'Data63-64'!$G$1:$XFD$44,13,0)+HLOOKUP(UD$11,'Data63-64'!$G$1:$XFD$44,14,0)</f>
        <v>536420</v>
      </c>
      <c r="UE12" s="54">
        <f>HLOOKUP(UE$11,'Data63-64'!$G$1:$XFD$44,12,0)+HLOOKUP(UE$11,'Data63-64'!$G$1:$XFD$44,13,0)+HLOOKUP(UE$11,'Data63-64'!$G$1:$XFD$44,14,0)</f>
        <v>427964</v>
      </c>
      <c r="UF12" s="54">
        <f>HLOOKUP(UF$11,'Data63-64'!$G$1:$XFD$44,12,0)+HLOOKUP(UF$11,'Data63-64'!$G$1:$XFD$44,13,0)+HLOOKUP(UF$11,'Data63-64'!$G$1:$XFD$44,14,0)</f>
        <v>354654</v>
      </c>
      <c r="UG12" s="54">
        <f>HLOOKUP(UG$11,'Data63-64'!$G$1:$XFD$44,12,0)+HLOOKUP(UG$11,'Data63-64'!$G$1:$XFD$44,13,0)+HLOOKUP(UG$11,'Data63-64'!$G$1:$XFD$44,14,0)</f>
        <v>527045</v>
      </c>
      <c r="UH12" s="54">
        <f>HLOOKUP(UH$11,'Data63-64'!$G$1:$XFD$44,12,0)+HLOOKUP(UH$11,'Data63-64'!$G$1:$XFD$44,13,0)+HLOOKUP(UH$11,'Data63-64'!$G$1:$XFD$44,14,0)</f>
        <v>501025</v>
      </c>
      <c r="UI12" s="54">
        <f>HLOOKUP(UI$11,'Data63-64'!$G$1:$XFD$44,12,0)+HLOOKUP(UI$11,'Data63-64'!$G$1:$XFD$44,13,0)+HLOOKUP(UI$11,'Data63-64'!$G$1:$XFD$44,14,0)</f>
        <v>502797</v>
      </c>
      <c r="UJ12" s="54">
        <f>HLOOKUP(UJ$11,'Data63-64'!$G$1:$XFD$44,12,0)+HLOOKUP(UJ$11,'Data63-64'!$G$1:$XFD$44,13,0)+HLOOKUP(UJ$11,'Data63-64'!$G$1:$XFD$44,14,0)</f>
        <v>500003</v>
      </c>
      <c r="UK12" s="54">
        <f>HLOOKUP(UK$11,'Data63-64'!$G$1:$XFD$44,12,0)+HLOOKUP(UK$11,'Data63-64'!$G$1:$XFD$44,13,0)+HLOOKUP(UK$11,'Data63-64'!$G$1:$XFD$44,14,0)</f>
        <v>484434</v>
      </c>
      <c r="UL12" s="54">
        <f>HLOOKUP(UL$11,'Data63-64'!$G$1:$XFD$44,12,0)+HLOOKUP(UL$11,'Data63-64'!$G$1:$XFD$44,13,0)+HLOOKUP(UL$11,'Data63-64'!$G$1:$XFD$44,14,0)</f>
        <v>366021</v>
      </c>
      <c r="UM12" s="54">
        <f>HLOOKUP(UM$11,'Data63-64'!$G$1:$XFD$44,12,0)+HLOOKUP(UM$11,'Data63-64'!$G$1:$XFD$44,13,0)+HLOOKUP(UM$11,'Data63-64'!$G$1:$XFD$44,14,0)</f>
        <v>301083</v>
      </c>
      <c r="UN12" s="54">
        <f>HLOOKUP(UN$11,'Data63-64'!$G$1:$XFD$44,12,0)+HLOOKUP(UN$11,'Data63-64'!$G$1:$XFD$44,13,0)+HLOOKUP(UN$11,'Data63-64'!$G$1:$XFD$44,14,0)</f>
        <v>404301</v>
      </c>
      <c r="UO12" s="54">
        <f>HLOOKUP(UO$11,'Data63-64'!$G$1:$XFD$44,12,0)+HLOOKUP(UO$11,'Data63-64'!$G$1:$XFD$44,13,0)+HLOOKUP(UO$11,'Data63-64'!$G$1:$XFD$44,14,0)</f>
        <v>392756</v>
      </c>
      <c r="UP12" s="54">
        <f>HLOOKUP(UP$11,'Data63-64'!$G$1:$XFD$44,12,0)+HLOOKUP(UP$11,'Data63-64'!$G$1:$XFD$44,13,0)+HLOOKUP(UP$11,'Data63-64'!$G$1:$XFD$44,14,0)</f>
        <v>386896</v>
      </c>
      <c r="UQ12" s="54">
        <f>HLOOKUP(UQ$11,'Data63-64'!$G$1:$XFD$44,12,0)+HLOOKUP(UQ$11,'Data63-64'!$G$1:$XFD$44,13,0)+HLOOKUP(UQ$11,'Data63-64'!$G$1:$XFD$44,14,0)</f>
        <v>397035</v>
      </c>
      <c r="UR12" s="54">
        <f>HLOOKUP(UR$11,'Data63-64'!$G$1:$XFD$44,12,0)+HLOOKUP(UR$11,'Data63-64'!$G$1:$XFD$44,13,0)+HLOOKUP(UR$11,'Data63-64'!$G$1:$XFD$44,14,0)</f>
        <v>394142</v>
      </c>
      <c r="US12" s="54">
        <f>HLOOKUP(US$11,'Data63-64'!$G$1:$XFD$44,12,0)+HLOOKUP(US$11,'Data63-64'!$G$1:$XFD$44,13,0)+HLOOKUP(US$11,'Data63-64'!$G$1:$XFD$44,14,0)</f>
        <v>311072</v>
      </c>
      <c r="UT12" s="54">
        <f>HLOOKUP(UT$11,'Data63-64'!$G$1:$XFD$44,12,0)+HLOOKUP(UT$11,'Data63-64'!$G$1:$XFD$44,13,0)+HLOOKUP(UT$11,'Data63-64'!$G$1:$XFD$44,14,0)</f>
        <v>256900</v>
      </c>
      <c r="UU12" s="54">
        <f>HLOOKUP(UU$11,'Data63-64'!$G$1:$XFD$44,12,0)+HLOOKUP(UU$11,'Data63-64'!$G$1:$XFD$44,13,0)+HLOOKUP(UU$11,'Data63-64'!$G$1:$XFD$44,14,0)</f>
        <v>400984</v>
      </c>
      <c r="UV12" s="54">
        <f>HLOOKUP(UV$11,'Data63-64'!$G$1:$XFD$44,12,0)+HLOOKUP(UV$11,'Data63-64'!$G$1:$XFD$44,13,0)+HLOOKUP(UV$11,'Data63-64'!$G$1:$XFD$44,14,0)</f>
        <v>366979</v>
      </c>
      <c r="UW12" s="54">
        <f>HLOOKUP(UW$11,'Data63-64'!$G$1:$XFD$44,12,0)+HLOOKUP(UW$11,'Data63-64'!$G$1:$XFD$44,13,0)+HLOOKUP(UW$11,'Data63-64'!$G$1:$XFD$44,14,0)</f>
        <v>348863</v>
      </c>
      <c r="UX12" s="54">
        <f>HLOOKUP(UX$11,'Data63-64'!$G$1:$XFD$44,12,0)+HLOOKUP(UX$11,'Data63-64'!$G$1:$XFD$44,13,0)+HLOOKUP(UX$11,'Data63-64'!$G$1:$XFD$44,14,0)</f>
        <v>346895</v>
      </c>
      <c r="UY12" s="54">
        <f>HLOOKUP(UY$11,'Data63-64'!$G$1:$XFD$44,12,0)+HLOOKUP(UY$11,'Data63-64'!$G$1:$XFD$44,13,0)+HLOOKUP(UY$11,'Data63-64'!$G$1:$XFD$44,14,0)</f>
        <v>335953</v>
      </c>
      <c r="UZ12" s="54">
        <f>HLOOKUP(UZ$11,'Data63-64'!$G$1:$XFD$44,12,0)+HLOOKUP(UZ$11,'Data63-64'!$G$1:$XFD$44,13,0)+HLOOKUP(UZ$11,'Data63-64'!$G$1:$XFD$44,14,0)</f>
        <v>226153</v>
      </c>
      <c r="VA12" s="54">
        <f>HLOOKUP(VA$11,'Data63-64'!$G$1:$XFD$44,12,0)+HLOOKUP(VA$11,'Data63-64'!$G$1:$XFD$44,13,0)+HLOOKUP(VA$11,'Data63-64'!$G$1:$XFD$44,14,0)</f>
        <v>203803</v>
      </c>
      <c r="VB12" s="54">
        <f>HLOOKUP(VB$11,'Data63-64'!$G$1:$XFD$44,12,0)+HLOOKUP(VB$11,'Data63-64'!$G$1:$XFD$44,13,0)+HLOOKUP(VB$11,'Data63-64'!$G$1:$XFD$44,14,0)</f>
        <v>248881</v>
      </c>
      <c r="VC12" s="54">
        <f>HLOOKUP(VC$11,'Data63-64'!$G$1:$XFD$44,12,0)+HLOOKUP(VC$11,'Data63-64'!$G$1:$XFD$44,13,0)+HLOOKUP(VC$11,'Data63-64'!$G$1:$XFD$44,14,0)</f>
        <v>323604</v>
      </c>
      <c r="VD12" s="54">
        <f>HLOOKUP(VD$11,'Data63-64'!$G$1:$XFD$44,12,0)+HLOOKUP(VD$11,'Data63-64'!$G$1:$XFD$44,13,0)+HLOOKUP(VD$11,'Data63-64'!$G$1:$XFD$44,14,0)</f>
        <v>209973</v>
      </c>
    </row>
    <row r="13" spans="1:576" x14ac:dyDescent="0.2">
      <c r="A13" s="64" t="s">
        <v>85</v>
      </c>
      <c r="B13" s="54">
        <f>HLOOKUP(B$11,'Data63-64'!$G$1:$XFD$44,2,0)</f>
        <v>233330</v>
      </c>
      <c r="C13" s="54">
        <f>HLOOKUP(C$11,'Data63-64'!$G$1:$XFD$44,2,0)</f>
        <v>252899</v>
      </c>
      <c r="D13" s="54">
        <f>HLOOKUP(D$11,'Data63-64'!$G$1:$XFD$44,2,0)</f>
        <v>225731</v>
      </c>
      <c r="E13" s="54">
        <f>HLOOKUP(E$11,'Data63-64'!$G$1:$XFD$44,2,0)</f>
        <v>216919</v>
      </c>
      <c r="F13" s="54">
        <f>HLOOKUP(F$11,'Data63-64'!$G$1:$XFD$44,2,0)</f>
        <v>234611</v>
      </c>
      <c r="G13" s="54">
        <f>HLOOKUP(G$11,'Data63-64'!$G$1:$XFD$44,2,0)</f>
        <v>153605</v>
      </c>
      <c r="H13" s="54">
        <f>HLOOKUP(H$11,'Data63-64'!$G$1:$XFD$44,2,0)</f>
        <v>142318</v>
      </c>
      <c r="I13" s="54">
        <f>HLOOKUP(I$11,'Data63-64'!$G$1:$XFD$44,2,0)</f>
        <v>138700</v>
      </c>
      <c r="J13" s="54">
        <f>HLOOKUP(J$11,'Data63-64'!$G$1:$XFD$44,2,0)</f>
        <v>139202</v>
      </c>
      <c r="K13" s="54">
        <f>HLOOKUP(K$11,'Data63-64'!$G$1:$XFD$44,2,0)</f>
        <v>155553</v>
      </c>
      <c r="L13" s="54">
        <f>HLOOKUP(L$11,'Data63-64'!$G$1:$XFD$44,2,0)</f>
        <v>150419</v>
      </c>
      <c r="M13" s="54">
        <f>HLOOKUP(M$11,'Data63-64'!$G$1:$XFD$44,2,0)</f>
        <v>156634</v>
      </c>
      <c r="N13" s="54">
        <f>HLOOKUP(N$11,'Data63-64'!$G$1:$XFD$44,2,0)</f>
        <v>143982</v>
      </c>
      <c r="O13" s="54">
        <f>HLOOKUP(O$11,'Data63-64'!$G$1:$XFD$44,2,0)</f>
        <v>138215</v>
      </c>
      <c r="P13" s="54">
        <f>HLOOKUP(P$11,'Data63-64'!$G$1:$XFD$44,2,0)</f>
        <v>136102</v>
      </c>
      <c r="Q13" s="54">
        <f>HLOOKUP(Q$11,'Data63-64'!$G$1:$XFD$44,2,0)</f>
        <v>143219</v>
      </c>
      <c r="R13" s="54">
        <f>HLOOKUP(R$11,'Data63-64'!$G$1:$XFD$44,2,0)</f>
        <v>155363</v>
      </c>
      <c r="S13" s="54">
        <f>HLOOKUP(S$11,'Data63-64'!$G$1:$XFD$44,2,0)</f>
        <v>154020</v>
      </c>
      <c r="T13" s="54">
        <f>HLOOKUP(T$11,'Data63-64'!$G$1:$XFD$44,2,0)</f>
        <v>162852</v>
      </c>
      <c r="U13" s="54">
        <f>HLOOKUP(U$11,'Data63-64'!$G$1:$XFD$44,2,0)</f>
        <v>151027</v>
      </c>
      <c r="V13" s="54">
        <f>HLOOKUP(V$11,'Data63-64'!$G$1:$XFD$44,2,0)</f>
        <v>143574</v>
      </c>
      <c r="W13" s="54">
        <f>HLOOKUP(W$11,'Data63-64'!$G$1:$XFD$44,2,0)</f>
        <v>142722</v>
      </c>
      <c r="X13" s="54">
        <f>HLOOKUP(X$11,'Data63-64'!$G$1:$XFD$44,2,0)</f>
        <v>145672</v>
      </c>
      <c r="Y13" s="54">
        <f>HLOOKUP(Y$11,'Data63-64'!$G$1:$XFD$44,2,0)</f>
        <v>161263</v>
      </c>
      <c r="Z13" s="54">
        <f>HLOOKUP(Z$11,'Data63-64'!$G$1:$XFD$44,2,0)</f>
        <v>154822</v>
      </c>
      <c r="AA13" s="54">
        <f>HLOOKUP(AA$11,'Data63-64'!$G$1:$XFD$44,2,0)</f>
        <v>166247</v>
      </c>
      <c r="AB13" s="54">
        <f>HLOOKUP(AB$11,'Data63-64'!$G$1:$XFD$44,2,0)</f>
        <v>153945</v>
      </c>
      <c r="AC13" s="54">
        <f>HLOOKUP(AC$11,'Data63-64'!$G$1:$XFD$44,2,0)</f>
        <v>144313</v>
      </c>
      <c r="AD13" s="54">
        <f>HLOOKUP(AD$11,'Data63-64'!$G$1:$XFD$44,2,0)</f>
        <v>141870</v>
      </c>
      <c r="AE13" s="54">
        <f>HLOOKUP(AE$11,'Data63-64'!$G$1:$XFD$44,2,0)</f>
        <v>142709</v>
      </c>
      <c r="AF13" s="54">
        <f>HLOOKUP(AF$11,'Data63-64'!$G$1:$XFD$44,2,0)</f>
        <v>160689</v>
      </c>
      <c r="AG13" s="54">
        <f>HLOOKUP(AG$11,'Data63-64'!$G$1:$XFD$44,2,0)</f>
        <v>155232</v>
      </c>
      <c r="AH13" s="54">
        <f>HLOOKUP(AH$11,'Data63-64'!$G$1:$XFD$44,2,0)</f>
        <v>163819</v>
      </c>
      <c r="AI13" s="54">
        <f>HLOOKUP(AI$11,'Data63-64'!$G$1:$XFD$44,2,0)</f>
        <v>151378</v>
      </c>
      <c r="AJ13" s="54">
        <f>HLOOKUP(AJ$11,'Data63-64'!$G$1:$XFD$44,2,0)</f>
        <v>145132</v>
      </c>
      <c r="AK13" s="54">
        <f>HLOOKUP(AK$11,'Data63-64'!$G$1:$XFD$44,2,0)</f>
        <v>142956</v>
      </c>
      <c r="AL13" s="54">
        <f>HLOOKUP(AL$11,'Data63-64'!$G$1:$XFD$44,2,0)</f>
        <v>145528</v>
      </c>
      <c r="AM13" s="54">
        <f>HLOOKUP(AM$11,'Data63-64'!$G$1:$XFD$44,2,0)</f>
        <v>175642</v>
      </c>
      <c r="AN13" s="54">
        <f>HLOOKUP(AN$11,'Data63-64'!$G$1:$XFD$44,2,0)</f>
        <v>164788</v>
      </c>
      <c r="AO13" s="54">
        <f>HLOOKUP(AO$11,'Data63-64'!$G$1:$XFD$44,2,0)</f>
        <v>160446</v>
      </c>
      <c r="AP13" s="54">
        <f>HLOOKUP(AP$11,'Data63-64'!$G$1:$XFD$44,2,0)</f>
        <v>167598</v>
      </c>
      <c r="AQ13" s="54">
        <f>HLOOKUP(AQ$11,'Data63-64'!$G$1:$XFD$44,2,0)</f>
        <v>152872</v>
      </c>
      <c r="AR13" s="54">
        <f>HLOOKUP(AR$11,'Data63-64'!$G$1:$XFD$44,2,0)</f>
        <v>143318</v>
      </c>
      <c r="AS13" s="54">
        <f>HLOOKUP(AS$11,'Data63-64'!$G$1:$XFD$44,2,0)</f>
        <v>143540</v>
      </c>
      <c r="AT13" s="54">
        <f>HLOOKUP(AT$11,'Data63-64'!$G$1:$XFD$44,2,0)</f>
        <v>158825</v>
      </c>
      <c r="AU13" s="54">
        <f>HLOOKUP(AU$11,'Data63-64'!$G$1:$XFD$44,2,0)</f>
        <v>153369</v>
      </c>
      <c r="AV13" s="54">
        <f>HLOOKUP(AV$11,'Data63-64'!$G$1:$XFD$44,2,0)</f>
        <v>161449</v>
      </c>
      <c r="AW13" s="54">
        <f>HLOOKUP(AW$11,'Data63-64'!$G$1:$XFD$44,2,0)</f>
        <v>149324</v>
      </c>
      <c r="AX13" s="54">
        <f>HLOOKUP(AX$11,'Data63-64'!$G$1:$XFD$44,2,0)</f>
        <v>142218</v>
      </c>
      <c r="AY13" s="54">
        <f>HLOOKUP(AY$11,'Data63-64'!$G$1:$XFD$44,2,0)</f>
        <v>140976</v>
      </c>
      <c r="AZ13" s="54">
        <f>HLOOKUP(AZ$11,'Data63-64'!$G$1:$XFD$44,2,0)</f>
        <v>141660</v>
      </c>
      <c r="BA13" s="54">
        <f>HLOOKUP(BA$11,'Data63-64'!$G$1:$XFD$44,2,0)</f>
        <v>158206</v>
      </c>
      <c r="BB13" s="54">
        <f>HLOOKUP(BB$11,'Data63-64'!$G$1:$XFD$44,2,0)</f>
        <v>151424</v>
      </c>
      <c r="BC13" s="54">
        <f>HLOOKUP(BC$11,'Data63-64'!$G$1:$XFD$44,2,0)</f>
        <v>160966</v>
      </c>
      <c r="BD13" s="54">
        <f>HLOOKUP(BD$11,'Data63-64'!$G$1:$XFD$44,2,0)</f>
        <v>148715</v>
      </c>
      <c r="BE13" s="54">
        <f>HLOOKUP(BE$11,'Data63-64'!$G$1:$XFD$44,2,0)</f>
        <v>141909</v>
      </c>
      <c r="BF13" s="54">
        <f>HLOOKUP(BF$11,'Data63-64'!$G$1:$XFD$44,2,0)</f>
        <v>140889</v>
      </c>
      <c r="BG13" s="54">
        <f>HLOOKUP(BG$11,'Data63-64'!$G$1:$XFD$44,2,0)</f>
        <v>140282</v>
      </c>
      <c r="BH13" s="54">
        <f>HLOOKUP(BH$11,'Data63-64'!$G$1:$XFD$44,2,0)</f>
        <v>156698</v>
      </c>
      <c r="BI13" s="54">
        <f>HLOOKUP(BI$11,'Data63-64'!$G$1:$XFD$44,2,0)</f>
        <v>150203</v>
      </c>
      <c r="BJ13" s="54">
        <f>HLOOKUP(BJ$11,'Data63-64'!$G$1:$XFD$44,2,0)</f>
        <v>167052</v>
      </c>
      <c r="BK13" s="54">
        <f>HLOOKUP(BK$11,'Data63-64'!$G$1:$XFD$44,2,0)</f>
        <v>153629</v>
      </c>
      <c r="BL13" s="54">
        <f>HLOOKUP(BL$11,'Data63-64'!$G$1:$XFD$44,2,0)</f>
        <v>147364</v>
      </c>
      <c r="BM13" s="54">
        <f>HLOOKUP(BM$11,'Data63-64'!$G$1:$XFD$44,2,0)</f>
        <v>145082</v>
      </c>
      <c r="BN13" s="54">
        <f>HLOOKUP(BN$11,'Data63-64'!$G$1:$XFD$44,2,0)</f>
        <v>123491</v>
      </c>
      <c r="BO13" s="54">
        <f>HLOOKUP(BO$11,'Data63-64'!$G$1:$XFD$44,2,0)</f>
        <v>168908</v>
      </c>
      <c r="BP13" s="54">
        <f>HLOOKUP(BP$11,'Data63-64'!$G$1:$XFD$44,2,0)</f>
        <v>161929</v>
      </c>
      <c r="BQ13" s="54">
        <f>HLOOKUP(BQ$11,'Data63-64'!$G$1:$XFD$44,2,0)</f>
        <v>165302</v>
      </c>
      <c r="BR13" s="54">
        <f>HLOOKUP(BR$11,'Data63-64'!$G$1:$XFD$44,2,0)</f>
        <v>153484</v>
      </c>
      <c r="BS13" s="54">
        <f>HLOOKUP(BS$11,'Data63-64'!$G$1:$XFD$44,2,0)</f>
        <v>145982</v>
      </c>
      <c r="BT13" s="54">
        <f>HLOOKUP(BT$11,'Data63-64'!$G$1:$XFD$44,2,0)</f>
        <v>136857</v>
      </c>
      <c r="BU13" s="54">
        <f>HLOOKUP(BU$11,'Data63-64'!$G$1:$XFD$44,2,0)</f>
        <v>144293</v>
      </c>
      <c r="BV13" s="54">
        <f>HLOOKUP(BV$11,'Data63-64'!$G$1:$XFD$44,2,0)</f>
        <v>164250</v>
      </c>
      <c r="BW13" s="54">
        <f>HLOOKUP(BW$11,'Data63-64'!$G$1:$XFD$44,2,0)</f>
        <v>158691</v>
      </c>
      <c r="BX13" s="54">
        <f>HLOOKUP(BX$11,'Data63-64'!$G$1:$XFD$44,2,0)</f>
        <v>160387</v>
      </c>
      <c r="BY13" s="54">
        <f>HLOOKUP(BY$11,'Data63-64'!$G$1:$XFD$44,2,0)</f>
        <v>151730</v>
      </c>
      <c r="BZ13" s="54">
        <f>HLOOKUP(BZ$11,'Data63-64'!$G$1:$XFD$44,2,0)</f>
        <v>143713</v>
      </c>
      <c r="CA13" s="54">
        <f>HLOOKUP(CA$11,'Data63-64'!$G$1:$XFD$44,2,0)</f>
        <v>141774</v>
      </c>
      <c r="CB13" s="54">
        <f>HLOOKUP(CB$11,'Data63-64'!$G$1:$XFD$44,2,0)</f>
        <v>139837</v>
      </c>
      <c r="CC13" s="54">
        <f>HLOOKUP(CC$11,'Data63-64'!$G$1:$XFD$44,2,0)</f>
        <v>141549</v>
      </c>
      <c r="CD13" s="54">
        <f>HLOOKUP(CD$11,'Data63-64'!$G$1:$XFD$44,2,0)</f>
        <v>133668</v>
      </c>
      <c r="CE13" s="54">
        <f>HLOOKUP(CE$11,'Data63-64'!$G$1:$XFD$44,2,0)</f>
        <v>154567</v>
      </c>
      <c r="CF13" s="54">
        <f>HLOOKUP(CF$11,'Data63-64'!$G$1:$XFD$44,2,0)</f>
        <v>129466</v>
      </c>
      <c r="CG13" s="54">
        <f>HLOOKUP(CG$11,'Data63-64'!$G$1:$XFD$44,2,0)</f>
        <v>86362</v>
      </c>
      <c r="CH13" s="54">
        <f>HLOOKUP(CH$11,'Data63-64'!$G$1:$XFD$44,2,0)</f>
        <v>69687</v>
      </c>
      <c r="CI13" s="54">
        <f>HLOOKUP(CI$11,'Data63-64'!$G$1:$XFD$44,2,0)</f>
        <v>21908</v>
      </c>
      <c r="CJ13" s="54">
        <f>HLOOKUP(CJ$11,'Data63-64'!$G$1:$XFD$44,2,0)</f>
        <v>15514</v>
      </c>
      <c r="CK13" s="54">
        <f>HLOOKUP(CK$11,'Data63-64'!$G$1:$XFD$44,2,0)</f>
        <v>5252</v>
      </c>
      <c r="CL13" s="54">
        <f>HLOOKUP(CL$11,'Data63-64'!$G$1:$XFD$44,2,0)</f>
        <v>4617</v>
      </c>
      <c r="CM13" s="54">
        <f>HLOOKUP(CM$11,'Data63-64'!$G$1:$XFD$44,2,0)</f>
        <v>3672</v>
      </c>
      <c r="CN13" s="54">
        <f>HLOOKUP(CN$11,'Data63-64'!$G$1:$XFD$44,2,0)</f>
        <v>2945</v>
      </c>
      <c r="CO13" s="54">
        <f>HLOOKUP(CO$11,'Data63-64'!$G$1:$XFD$44,2,0)</f>
        <v>2765</v>
      </c>
      <c r="CP13" s="54">
        <f>HLOOKUP(CP$11,'Data63-64'!$G$1:$XFD$44,2,0)</f>
        <v>2683</v>
      </c>
      <c r="CQ13" s="54">
        <f>HLOOKUP(CQ$11,'Data63-64'!$G$1:$XFD$44,2,0)</f>
        <v>2446</v>
      </c>
      <c r="CR13" s="54">
        <f>HLOOKUP(CR$11,'Data63-64'!$G$1:$XFD$44,2,0)</f>
        <v>2113</v>
      </c>
      <c r="CS13" s="54">
        <f>HLOOKUP(CS$11,'Data63-64'!$G$1:$XFD$44,2,0)</f>
        <v>1924</v>
      </c>
      <c r="CT13" s="54">
        <f>HLOOKUP(CT$11,'Data63-64'!$G$1:$XFD$44,2,0)</f>
        <v>1902</v>
      </c>
      <c r="CU13" s="54">
        <f>HLOOKUP(CU$11,'Data63-64'!$G$1:$XFD$44,2,0)</f>
        <v>1852</v>
      </c>
      <c r="CV13" s="54">
        <f>HLOOKUP(CV$11,'Data63-64'!$G$1:$XFD$44,2,0)</f>
        <v>1827</v>
      </c>
      <c r="CW13" s="54">
        <f>HLOOKUP(CW$11,'Data63-64'!$G$1:$XFD$44,2,0)</f>
        <v>1935</v>
      </c>
      <c r="CX13" s="54">
        <f>HLOOKUP(CX$11,'Data63-64'!$G$1:$XFD$44,2,0)</f>
        <v>2369</v>
      </c>
      <c r="CY13" s="54">
        <f>HLOOKUP(CY$11,'Data63-64'!$G$1:$XFD$44,2,0)</f>
        <v>2115</v>
      </c>
      <c r="CZ13" s="54">
        <f>HLOOKUP(CZ$11,'Data63-64'!$G$1:$XFD$44,2,0)</f>
        <v>1869</v>
      </c>
      <c r="DA13" s="54">
        <f>HLOOKUP(DA$11,'Data63-64'!$G$1:$XFD$44,2,0)</f>
        <v>1997</v>
      </c>
      <c r="DB13" s="54">
        <f>HLOOKUP(DB$11,'Data63-64'!$G$1:$XFD$44,2,0)</f>
        <v>1880</v>
      </c>
      <c r="DC13" s="54">
        <f>HLOOKUP(DC$11,'Data63-64'!$G$1:$XFD$44,2,0)</f>
        <v>1890</v>
      </c>
      <c r="DD13" s="54">
        <f>HLOOKUP(DD$11,'Data63-64'!$G$1:$XFD$44,2,0)</f>
        <v>1944</v>
      </c>
      <c r="DE13" s="54">
        <f>HLOOKUP(DE$11,'Data63-64'!$G$1:$XFD$44,2,0)</f>
        <v>2220</v>
      </c>
      <c r="DF13" s="54">
        <f>HLOOKUP(DF$11,'Data63-64'!$G$1:$XFD$44,2,0)</f>
        <v>2072</v>
      </c>
      <c r="DG13" s="54">
        <f>HLOOKUP(DG$11,'Data63-64'!$G$1:$XFD$44,2,0)</f>
        <v>1857</v>
      </c>
      <c r="DH13" s="54">
        <f>HLOOKUP(DH$11,'Data63-64'!$G$1:$XFD$44,2,0)</f>
        <v>2228</v>
      </c>
      <c r="DI13" s="54">
        <f>HLOOKUP(DI$11,'Data63-64'!$G$1:$XFD$44,2,0)</f>
        <v>2281</v>
      </c>
      <c r="DJ13" s="54">
        <f>HLOOKUP(DJ$11,'Data63-64'!$G$1:$XFD$44,2,0)</f>
        <v>2234</v>
      </c>
      <c r="DK13" s="54">
        <f>HLOOKUP(DK$11,'Data63-64'!$G$1:$XFD$44,2,0)</f>
        <v>2180</v>
      </c>
      <c r="DL13" s="54">
        <f>HLOOKUP(DL$11,'Data63-64'!$G$1:$XFD$44,2,0)</f>
        <v>2507</v>
      </c>
      <c r="DM13" s="54">
        <f>HLOOKUP(DM$11,'Data63-64'!$G$1:$XFD$44,2,0)</f>
        <v>2298</v>
      </c>
      <c r="DN13" s="54">
        <f>HLOOKUP(DN$11,'Data63-64'!$G$1:$XFD$44,2,0)</f>
        <v>2398</v>
      </c>
      <c r="DO13" s="54">
        <f>HLOOKUP(DO$11,'Data63-64'!$G$1:$XFD$44,2,0)</f>
        <v>2524</v>
      </c>
      <c r="DP13" s="54">
        <f>HLOOKUP(DP$11,'Data63-64'!$G$1:$XFD$44,2,0)</f>
        <v>2219</v>
      </c>
      <c r="DQ13" s="54">
        <f>HLOOKUP(DQ$11,'Data63-64'!$G$1:$XFD$44,2,0)</f>
        <v>2578</v>
      </c>
      <c r="DR13" s="54">
        <f>HLOOKUP(DR$11,'Data63-64'!$G$1:$XFD$44,2,0)</f>
        <v>3214</v>
      </c>
      <c r="DS13" s="54">
        <f>HLOOKUP(DS$11,'Data63-64'!$G$1:$XFD$44,2,0)</f>
        <v>6251</v>
      </c>
      <c r="DT13" s="54">
        <f>HLOOKUP(DT$11,'Data63-64'!$G$1:$XFD$44,2,0)</f>
        <v>5532</v>
      </c>
      <c r="DU13" s="54">
        <f>HLOOKUP(DU$11,'Data63-64'!$G$1:$XFD$44,2,0)</f>
        <v>5639</v>
      </c>
      <c r="DV13" s="54">
        <f>HLOOKUP(DV$11,'Data63-64'!$G$1:$XFD$44,2,0)</f>
        <v>5298</v>
      </c>
      <c r="DW13" s="54">
        <f>HLOOKUP(DW$11,'Data63-64'!$G$1:$XFD$44,2,0)</f>
        <v>5365</v>
      </c>
      <c r="DX13" s="54">
        <f>HLOOKUP(DX$11,'Data63-64'!$G$1:$XFD$44,2,0)</f>
        <v>5477</v>
      </c>
      <c r="DY13" s="54">
        <f>HLOOKUP(DY$11,'Data63-64'!$G$1:$XFD$44,2,0)</f>
        <v>5490</v>
      </c>
      <c r="DZ13" s="54">
        <f>HLOOKUP(DZ$11,'Data63-64'!$G$1:$XFD$44,2,0)</f>
        <v>6330</v>
      </c>
      <c r="EA13" s="54">
        <f>HLOOKUP(EA$11,'Data63-64'!$G$1:$XFD$44,2,0)</f>
        <v>6452</v>
      </c>
      <c r="EB13" s="54">
        <f>HLOOKUP(EB$11,'Data63-64'!$G$1:$XFD$44,2,0)</f>
        <v>6363</v>
      </c>
      <c r="EC13" s="54">
        <f>HLOOKUP(EC$11,'Data63-64'!$G$1:$XFD$44,2,0)</f>
        <v>6263</v>
      </c>
      <c r="ED13" s="54">
        <f>HLOOKUP(ED$11,'Data63-64'!$G$1:$XFD$44,2,0)</f>
        <v>6657</v>
      </c>
      <c r="EE13" s="54">
        <f>HLOOKUP(EE$11,'Data63-64'!$G$1:$XFD$44,2,0)</f>
        <v>6245</v>
      </c>
      <c r="EF13" s="54">
        <f>HLOOKUP(EF$11,'Data63-64'!$G$1:$XFD$44,2,0)</f>
        <v>6818</v>
      </c>
      <c r="EG13" s="54">
        <f>HLOOKUP(EG$11,'Data63-64'!$G$1:$XFD$44,2,0)</f>
        <v>7871</v>
      </c>
      <c r="EH13" s="54">
        <f>HLOOKUP(EH$11,'Data63-64'!$G$1:$XFD$44,2,0)</f>
        <v>9400</v>
      </c>
      <c r="EI13" s="54">
        <f>HLOOKUP(EI$11,'Data63-64'!$G$1:$XFD$44,2,0)</f>
        <v>9987</v>
      </c>
      <c r="EJ13" s="54">
        <f>HLOOKUP(EJ$11,'Data63-64'!$G$1:$XFD$44,2,0)</f>
        <v>11012</v>
      </c>
      <c r="EK13" s="54">
        <f>HLOOKUP(EK$11,'Data63-64'!$G$1:$XFD$44,2,0)</f>
        <v>10989</v>
      </c>
      <c r="EL13" s="54">
        <f>HLOOKUP(EL$11,'Data63-64'!$G$1:$XFD$44,2,0)</f>
        <v>11787</v>
      </c>
      <c r="EM13" s="54">
        <f>HLOOKUP(EM$11,'Data63-64'!$G$1:$XFD$44,2,0)</f>
        <v>11675</v>
      </c>
      <c r="EN13" s="54">
        <f>HLOOKUP(EN$11,'Data63-64'!$G$1:$XFD$44,2,0)</f>
        <v>12630</v>
      </c>
      <c r="EO13" s="54">
        <f>HLOOKUP(EO$11,'Data63-64'!$G$1:$XFD$44,2,0)</f>
        <v>13780</v>
      </c>
      <c r="EP13" s="54">
        <f>HLOOKUP(EP$11,'Data63-64'!$G$1:$XFD$44,2,0)</f>
        <v>14234</v>
      </c>
      <c r="EQ13" s="54">
        <f>HLOOKUP(EQ$11,'Data63-64'!$G$1:$XFD$44,2,0)</f>
        <v>13956</v>
      </c>
      <c r="ER13" s="54">
        <f>HLOOKUP(ER$11,'Data63-64'!$G$1:$XFD$44,2,0)</f>
        <v>13431</v>
      </c>
      <c r="ES13" s="54">
        <f>HLOOKUP(ES$11,'Data63-64'!$G$1:$XFD$44,2,0)</f>
        <v>13669</v>
      </c>
      <c r="ET13" s="54">
        <f>HLOOKUP(ET$11,'Data63-64'!$G$1:$XFD$44,2,0)</f>
        <v>13978</v>
      </c>
      <c r="EU13" s="54">
        <f>HLOOKUP(EU$11,'Data63-64'!$G$1:$XFD$44,2,0)</f>
        <v>15672</v>
      </c>
      <c r="EV13" s="54">
        <f>HLOOKUP(EV$11,'Data63-64'!$G$1:$XFD$44,2,0)</f>
        <v>16991</v>
      </c>
      <c r="EW13" s="54">
        <f>HLOOKUP(EW$11,'Data63-64'!$G$1:$XFD$44,2,0)</f>
        <v>17286</v>
      </c>
      <c r="EX13" s="54">
        <f>HLOOKUP(EX$11,'Data63-64'!$G$1:$XFD$44,2,0)</f>
        <v>21593</v>
      </c>
      <c r="EY13" s="54">
        <f>HLOOKUP(EY$11,'Data63-64'!$G$1:$XFD$44,2,0)</f>
        <v>20366</v>
      </c>
      <c r="EZ13" s="54">
        <f>HLOOKUP(EZ$11,'Data63-64'!$G$1:$XFD$44,2,0)</f>
        <v>21028</v>
      </c>
      <c r="FA13" s="54">
        <f>HLOOKUP(FA$11,'Data63-64'!$G$1:$XFD$44,2,0)</f>
        <v>23653</v>
      </c>
      <c r="FB13" s="54">
        <f>HLOOKUP(FB$11,'Data63-64'!$G$1:$XFD$44,2,0)</f>
        <v>27505</v>
      </c>
      <c r="FC13" s="54">
        <f>HLOOKUP(FC$11,'Data63-64'!$G$1:$XFD$44,2,0)</f>
        <v>27030</v>
      </c>
      <c r="FD13" s="54">
        <f>HLOOKUP(FD$11,'Data63-64'!$G$1:$XFD$44,2,0)</f>
        <v>30361</v>
      </c>
      <c r="FE13" s="54">
        <f>HLOOKUP(FE$11,'Data63-64'!$G$1:$XFD$44,2,0)</f>
        <v>28597</v>
      </c>
      <c r="FF13" s="54">
        <f>HLOOKUP(FF$11,'Data63-64'!$G$1:$XFD$44,2,0)</f>
        <v>27894</v>
      </c>
      <c r="FG13" s="54">
        <f>HLOOKUP(FG$11,'Data63-64'!$G$1:$XFD$44,2,0)</f>
        <v>32554</v>
      </c>
      <c r="FH13" s="54">
        <f>HLOOKUP(FH$11,'Data63-64'!$G$1:$XFD$44,2,0)</f>
        <v>30239</v>
      </c>
      <c r="FI13" s="54">
        <f>HLOOKUP(FI$11,'Data63-64'!$G$1:$XFD$44,2,0)</f>
        <v>33696</v>
      </c>
      <c r="FJ13" s="54">
        <f>HLOOKUP(FJ$11,'Data63-64'!$G$1:$XFD$44,2,0)</f>
        <v>33909</v>
      </c>
      <c r="FK13" s="54">
        <f>HLOOKUP(FK$11,'Data63-64'!$G$1:$XFD$44,2,0)</f>
        <v>35102</v>
      </c>
      <c r="FL13" s="54">
        <f>HLOOKUP(FL$11,'Data63-64'!$G$1:$XFD$44,2,0)</f>
        <v>43120</v>
      </c>
      <c r="FM13" s="54">
        <f>HLOOKUP(FM$11,'Data63-64'!$G$1:$XFD$44,2,0)</f>
        <v>44759</v>
      </c>
      <c r="FN13" s="54">
        <f>HLOOKUP(FN$11,'Data63-64'!$G$1:$XFD$44,2,0)</f>
        <v>43665</v>
      </c>
      <c r="FO13" s="54">
        <f>HLOOKUP(FO$11,'Data63-64'!$G$1:$XFD$44,2,0)</f>
        <v>44308</v>
      </c>
      <c r="FP13" s="54">
        <f>HLOOKUP(FP$11,'Data63-64'!$G$1:$XFD$44,2,0)</f>
        <v>53374</v>
      </c>
      <c r="FQ13" s="54">
        <f>HLOOKUP(FQ$11,'Data63-64'!$G$1:$XFD$44,2,0)</f>
        <v>52555</v>
      </c>
      <c r="FR13" s="54">
        <f>HLOOKUP(FR$11,'Data63-64'!$G$1:$XFD$44,2,0)</f>
        <v>56724</v>
      </c>
      <c r="FS13" s="54">
        <f>HLOOKUP(FS$11,'Data63-64'!$G$1:$XFD$44,2,0)</f>
        <v>51145</v>
      </c>
      <c r="FT13" s="54">
        <f>HLOOKUP(FT$11,'Data63-64'!$G$1:$XFD$44,2,0)</f>
        <v>47476</v>
      </c>
      <c r="FU13" s="54">
        <f>HLOOKUP(FU$11,'Data63-64'!$G$1:$XFD$44,2,0)</f>
        <v>47797</v>
      </c>
      <c r="FV13" s="54">
        <f>HLOOKUP(FV$11,'Data63-64'!$G$1:$XFD$44,2,0)</f>
        <v>48001</v>
      </c>
      <c r="FW13" s="54">
        <f>HLOOKUP(FW$11,'Data63-64'!$G$1:$XFD$44,2,0)</f>
        <v>57788</v>
      </c>
      <c r="FX13" s="54">
        <f>HLOOKUP(FX$11,'Data63-64'!$G$1:$XFD$44,2,0)</f>
        <v>55901</v>
      </c>
      <c r="FY13" s="54">
        <f>HLOOKUP(FY$11,'Data63-64'!$G$1:$XFD$44,2,0)</f>
        <v>57666</v>
      </c>
      <c r="FZ13" s="54">
        <f>HLOOKUP(FZ$11,'Data63-64'!$G$1:$XFD$44,2,0)</f>
        <v>54122</v>
      </c>
      <c r="GA13" s="54">
        <f>HLOOKUP(GA$11,'Data63-64'!$G$1:$XFD$44,2,0)</f>
        <v>51340</v>
      </c>
      <c r="GB13" s="54">
        <f>HLOOKUP(GB$11,'Data63-64'!$G$1:$XFD$44,2,0)</f>
        <v>53921</v>
      </c>
      <c r="GC13" s="54">
        <f>HLOOKUP(GC$11,'Data63-64'!$G$1:$XFD$44,2,0)</f>
        <v>67673</v>
      </c>
      <c r="GD13" s="54">
        <f>HLOOKUP(GD$11,'Data63-64'!$G$1:$XFD$44,2,0)</f>
        <v>122207</v>
      </c>
      <c r="GE13" s="54">
        <f>HLOOKUP(GE$11,'Data63-64'!$G$1:$XFD$44,2,0)</f>
        <v>123529</v>
      </c>
      <c r="GF13" s="54">
        <f>HLOOKUP(GF$11,'Data63-64'!$G$1:$XFD$44,2,0)</f>
        <v>98388</v>
      </c>
      <c r="GG13" s="54">
        <f>HLOOKUP(GG$11,'Data63-64'!$G$1:$XFD$44,2,0)</f>
        <v>116537</v>
      </c>
      <c r="GH13" s="54">
        <f>HLOOKUP(GH$11,'Data63-64'!$G$1:$XFD$44,2,0)</f>
        <v>114169</v>
      </c>
      <c r="GI13" s="54">
        <f>HLOOKUP(GI$11,'Data63-64'!$G$1:$XFD$44,2,0)</f>
        <v>72342</v>
      </c>
      <c r="GJ13" s="54">
        <f>HLOOKUP(GJ$11,'Data63-64'!$G$1:$XFD$44,2,0)</f>
        <v>65098</v>
      </c>
      <c r="GK13" s="54">
        <f>HLOOKUP(GK$11,'Data63-64'!$G$1:$XFD$44,2,0)</f>
        <v>77262</v>
      </c>
      <c r="GL13" s="54">
        <f>HLOOKUP(GL$11,'Data63-64'!$G$1:$XFD$44,2,0)</f>
        <v>75090</v>
      </c>
      <c r="GM13" s="54">
        <f>HLOOKUP(GM$11,'Data63-64'!$G$1:$XFD$44,2,0)</f>
        <v>77134</v>
      </c>
      <c r="GN13" s="54">
        <f>HLOOKUP(GN$11,'Data63-64'!$G$1:$XFD$44,2,0)</f>
        <v>66767</v>
      </c>
      <c r="GO13" s="54">
        <f>HLOOKUP(GO$11,'Data63-64'!$G$1:$XFD$44,2,0)</f>
        <v>65692</v>
      </c>
      <c r="GP13" s="54">
        <f>HLOOKUP(GP$11,'Data63-64'!$G$1:$XFD$44,2,0)</f>
        <v>64895</v>
      </c>
      <c r="GQ13" s="54">
        <f>HLOOKUP(GQ$11,'Data63-64'!$G$1:$XFD$44,2,0)</f>
        <v>60912</v>
      </c>
      <c r="GR13" s="54">
        <f>HLOOKUP(GR$11,'Data63-64'!$G$1:$XFD$44,2,0)</f>
        <v>67689</v>
      </c>
      <c r="GS13" s="54">
        <f>HLOOKUP(GS$11,'Data63-64'!$G$1:$XFD$44,2,0)</f>
        <v>63684</v>
      </c>
      <c r="GT13" s="54">
        <f>HLOOKUP(GT$11,'Data63-64'!$G$1:$XFD$44,2,0)</f>
        <v>70214</v>
      </c>
      <c r="GU13" s="54">
        <f>HLOOKUP(GU$11,'Data63-64'!$G$1:$XFD$44,2,0)</f>
        <v>65635</v>
      </c>
      <c r="GV13" s="54">
        <f>HLOOKUP(GV$11,'Data63-64'!$G$1:$XFD$44,2,0)</f>
        <v>62183</v>
      </c>
      <c r="GW13" s="54">
        <f>HLOOKUP(GW$11,'Data63-64'!$G$1:$XFD$44,2,0)</f>
        <v>61784</v>
      </c>
      <c r="GX13" s="54">
        <f>HLOOKUP(GX$11,'Data63-64'!$G$1:$XFD$44,2,0)</f>
        <v>64762</v>
      </c>
      <c r="GY13" s="54">
        <f>HLOOKUP(GY$11,'Data63-64'!$G$1:$XFD$44,2,0)</f>
        <v>122260</v>
      </c>
      <c r="GZ13" s="54">
        <f>HLOOKUP(GZ$11,'Data63-64'!$G$1:$XFD$44,2,0)</f>
        <v>115434</v>
      </c>
      <c r="HA13" s="54">
        <f>HLOOKUP(HA$11,'Data63-64'!$G$1:$XFD$44,2,0)</f>
        <v>104116</v>
      </c>
      <c r="HB13" s="54">
        <f>HLOOKUP(HB$11,'Data63-64'!$G$1:$XFD$44,2,0)</f>
        <v>106556</v>
      </c>
      <c r="HC13" s="54">
        <f>HLOOKUP(HC$11,'Data63-64'!$G$1:$XFD$44,2,0)</f>
        <v>135533</v>
      </c>
      <c r="HD13" s="54">
        <f>HLOOKUP(HD$11,'Data63-64'!$G$1:$XFD$44,2,0)</f>
        <v>104559</v>
      </c>
      <c r="HE13" s="54">
        <f>HLOOKUP(HE$11,'Data63-64'!$G$1:$XFD$44,2,0)</f>
        <v>72474</v>
      </c>
      <c r="HF13" s="54">
        <f>HLOOKUP(HF$11,'Data63-64'!$G$1:$XFD$44,2,0)</f>
        <v>78838</v>
      </c>
      <c r="HG13" s="54">
        <f>HLOOKUP(HG$11,'Data63-64'!$G$1:$XFD$44,2,0)</f>
        <v>76935</v>
      </c>
      <c r="HH13" s="54">
        <f>HLOOKUP(HH$11,'Data63-64'!$G$1:$XFD$44,2,0)</f>
        <v>83210</v>
      </c>
      <c r="HI13" s="54">
        <f>HLOOKUP(HI$11,'Data63-64'!$G$1:$XFD$44,2,0)</f>
        <v>72296</v>
      </c>
      <c r="HJ13" s="54">
        <f>HLOOKUP(HJ$11,'Data63-64'!$G$1:$XFD$44,2,0)</f>
        <v>67875</v>
      </c>
      <c r="HK13" s="54">
        <f>HLOOKUP(HK$11,'Data63-64'!$G$1:$XFD$44,2,0)</f>
        <v>66513</v>
      </c>
      <c r="HL13" s="54">
        <f>HLOOKUP(HL$11,'Data63-64'!$G$1:$XFD$44,2,0)</f>
        <v>66620</v>
      </c>
      <c r="HM13" s="54">
        <f>HLOOKUP(HM$11,'Data63-64'!$G$1:$XFD$44,2,0)</f>
        <v>84290</v>
      </c>
      <c r="HN13" s="54">
        <f>HLOOKUP(HN$11,'Data63-64'!$G$1:$XFD$44,2,0)</f>
        <v>71774</v>
      </c>
      <c r="HO13" s="54">
        <f>HLOOKUP(HO$11,'Data63-64'!$G$1:$XFD$44,2,0)</f>
        <v>84291</v>
      </c>
      <c r="HP13" s="54">
        <f>HLOOKUP(HP$11,'Data63-64'!$G$1:$XFD$44,2,0)</f>
        <v>70848</v>
      </c>
      <c r="HQ13" s="54">
        <f>HLOOKUP(HQ$11,'Data63-64'!$G$1:$XFD$44,2,0)</f>
        <v>79458</v>
      </c>
      <c r="HR13" s="54">
        <f>HLOOKUP(HR$11,'Data63-64'!$G$1:$XFD$44,2,0)</f>
        <v>78480</v>
      </c>
      <c r="HS13" s="54">
        <f>HLOOKUP(HS$11,'Data63-64'!$G$1:$XFD$44,2,0)</f>
        <v>70253</v>
      </c>
      <c r="HT13" s="54">
        <f>HLOOKUP(HT$11,'Data63-64'!$G$1:$XFD$44,2,0)</f>
        <v>80525</v>
      </c>
      <c r="HU13" s="54">
        <f>HLOOKUP(HU$11,'Data63-64'!$G$1:$XFD$44,2,0)</f>
        <v>77984</v>
      </c>
      <c r="HV13" s="54">
        <f>HLOOKUP(HV$11,'Data63-64'!$G$1:$XFD$44,2,0)</f>
        <v>79239</v>
      </c>
      <c r="HW13" s="54">
        <f>HLOOKUP(HW$11,'Data63-64'!$G$1:$XFD$44,2,0)</f>
        <v>69979</v>
      </c>
      <c r="HX13" s="54">
        <f>HLOOKUP(HX$11,'Data63-64'!$G$1:$XFD$44,2,0)</f>
        <v>69426</v>
      </c>
      <c r="HY13" s="54">
        <f>HLOOKUP(HY$11,'Data63-64'!$G$1:$XFD$44,2,0)</f>
        <v>68242</v>
      </c>
      <c r="HZ13" s="54">
        <f>HLOOKUP(HZ$11,'Data63-64'!$G$1:$XFD$44,2,0)</f>
        <v>69722</v>
      </c>
      <c r="IA13" s="54">
        <f>HLOOKUP(IA$11,'Data63-64'!$G$1:$XFD$44,2,0)</f>
        <v>76184</v>
      </c>
      <c r="IB13" s="54">
        <f>HLOOKUP(IB$11,'Data63-64'!$G$1:$XFD$44,2,0)</f>
        <v>72040</v>
      </c>
      <c r="IC13" s="54">
        <f>HLOOKUP(IC$11,'Data63-64'!$G$1:$XFD$44,2,0)</f>
        <v>75776</v>
      </c>
      <c r="ID13" s="54">
        <f>HLOOKUP(ID$11,'Data63-64'!$G$1:$XFD$44,2,0)</f>
        <v>72208</v>
      </c>
      <c r="IE13" s="54">
        <f>HLOOKUP(IE$11,'Data63-64'!$G$1:$XFD$44,2,0)</f>
        <v>68670</v>
      </c>
      <c r="IF13" s="54">
        <f>HLOOKUP(IF$11,'Data63-64'!$G$1:$XFD$44,2,0)</f>
        <v>67702</v>
      </c>
      <c r="IG13" s="54">
        <f>HLOOKUP(IG$11,'Data63-64'!$G$1:$XFD$44,2,0)</f>
        <v>67724</v>
      </c>
      <c r="IH13" s="54">
        <f>HLOOKUP(IH$11,'Data63-64'!$G$1:$XFD$44,2,0)</f>
        <v>81824</v>
      </c>
      <c r="II13" s="54">
        <f>HLOOKUP(II$11,'Data63-64'!$G$1:$XFD$44,2,0)</f>
        <v>71845</v>
      </c>
      <c r="IJ13" s="54">
        <f>HLOOKUP(IJ$11,'Data63-64'!$G$1:$XFD$44,2,0)</f>
        <v>84967</v>
      </c>
      <c r="IK13" s="54">
        <f>HLOOKUP(IK$11,'Data63-64'!$G$1:$XFD$44,2,0)</f>
        <v>73176</v>
      </c>
      <c r="IL13" s="54">
        <f>HLOOKUP(IL$11,'Data63-64'!$G$1:$XFD$44,2,0)</f>
        <v>69085</v>
      </c>
      <c r="IM13" s="54">
        <f>HLOOKUP(IM$11,'Data63-64'!$G$1:$XFD$44,2,0)</f>
        <v>71168</v>
      </c>
      <c r="IN13" s="54">
        <f>HLOOKUP(IN$11,'Data63-64'!$G$1:$XFD$44,2,0)</f>
        <v>120831</v>
      </c>
      <c r="IO13" s="54">
        <f>HLOOKUP(IO$11,'Data63-64'!$G$1:$XFD$44,2,0)</f>
        <v>127066</v>
      </c>
      <c r="IP13" s="54">
        <f>HLOOKUP(IP$11,'Data63-64'!$G$1:$XFD$44,2,0)</f>
        <v>101967</v>
      </c>
      <c r="IQ13" s="54">
        <f>HLOOKUP(IQ$11,'Data63-64'!$G$1:$XFD$44,2,0)</f>
        <v>110166</v>
      </c>
      <c r="IR13" s="54">
        <f>HLOOKUP(IR$11,'Data63-64'!$G$1:$XFD$44,2,0)</f>
        <v>132912</v>
      </c>
      <c r="IS13" s="54">
        <f>HLOOKUP(IS$11,'Data63-64'!$G$1:$XFD$44,2,0)</f>
        <v>104123</v>
      </c>
      <c r="IT13" s="54">
        <f>HLOOKUP(IT$11,'Data63-64'!$G$1:$XFD$44,2,0)</f>
        <v>75202</v>
      </c>
      <c r="IU13" s="54">
        <f>HLOOKUP(IU$11,'Data63-64'!$G$1:$XFD$44,2,0)</f>
        <v>69494</v>
      </c>
      <c r="IV13" s="54">
        <f>HLOOKUP(IV$11,'Data63-64'!$G$1:$XFD$44,2,0)</f>
        <v>78300</v>
      </c>
      <c r="IW13" s="54">
        <f>HLOOKUP(IW$11,'Data63-64'!$G$1:$XFD$44,2,0)</f>
        <v>71962</v>
      </c>
      <c r="IX13" s="54">
        <f>HLOOKUP(IX$11,'Data63-64'!$G$1:$XFD$44,2,0)</f>
        <v>80632</v>
      </c>
      <c r="IY13" s="54">
        <f>HLOOKUP(IY$11,'Data63-64'!$G$1:$XFD$44,2,0)</f>
        <v>73734</v>
      </c>
      <c r="IZ13" s="54">
        <f>HLOOKUP(IZ$11,'Data63-64'!$G$1:$XFD$44,2,0)</f>
        <v>70295</v>
      </c>
      <c r="JA13" s="54">
        <f>HLOOKUP(JA$11,'Data63-64'!$G$1:$XFD$44,2,0)</f>
        <v>68055</v>
      </c>
      <c r="JB13" s="54">
        <f>HLOOKUP(JB$11,'Data63-64'!$G$1:$XFD$44,2,0)</f>
        <v>70890</v>
      </c>
      <c r="JC13" s="54">
        <f>HLOOKUP(JC$11,'Data63-64'!$G$1:$XFD$44,2,0)</f>
        <v>88209</v>
      </c>
      <c r="JD13" s="54">
        <f>HLOOKUP(JD$11,'Data63-64'!$G$1:$XFD$44,2,0)</f>
        <v>76664</v>
      </c>
      <c r="JE13" s="54">
        <f>HLOOKUP(JE$11,'Data63-64'!$G$1:$XFD$44,2,0)</f>
        <v>85107</v>
      </c>
      <c r="JF13" s="54">
        <f>HLOOKUP(JF$11,'Data63-64'!$G$1:$XFD$44,2,0)</f>
        <v>73788</v>
      </c>
      <c r="JG13" s="54">
        <f>HLOOKUP(JG$11,'Data63-64'!$G$1:$XFD$44,2,0)</f>
        <v>69355</v>
      </c>
      <c r="JH13" s="54">
        <f>HLOOKUP(JH$11,'Data63-64'!$G$1:$XFD$44,2,0)</f>
        <v>68868</v>
      </c>
      <c r="JI13" s="54">
        <f>HLOOKUP(JI$11,'Data63-64'!$G$1:$XFD$44,2,0)</f>
        <v>69232</v>
      </c>
      <c r="JJ13" s="54">
        <f>HLOOKUP(JJ$11,'Data63-64'!$G$1:$XFD$44,2,0)</f>
        <v>83939</v>
      </c>
      <c r="JK13" s="54">
        <f>HLOOKUP(JK$11,'Data63-64'!$G$1:$XFD$44,2,0)</f>
        <v>77817</v>
      </c>
      <c r="JL13" s="54">
        <f>HLOOKUP(JL$11,'Data63-64'!$G$1:$XFD$44,2,0)</f>
        <v>88416</v>
      </c>
      <c r="JM13" s="54">
        <f>HLOOKUP(JM$11,'Data63-64'!$G$1:$XFD$44,2,0)</f>
        <v>70822</v>
      </c>
      <c r="JN13" s="54">
        <f>HLOOKUP(JN$11,'Data63-64'!$G$1:$XFD$44,2,0)</f>
        <v>69711</v>
      </c>
      <c r="JO13" s="54">
        <f>HLOOKUP(JO$11,'Data63-64'!$G$1:$XFD$44,2,0)</f>
        <v>70820</v>
      </c>
      <c r="JP13" s="54">
        <f>HLOOKUP(JP$11,'Data63-64'!$G$1:$XFD$44,2,0)</f>
        <v>73365</v>
      </c>
      <c r="JQ13" s="54">
        <f>HLOOKUP(JQ$11,'Data63-64'!$G$1:$XFD$44,2,0)</f>
        <v>86850</v>
      </c>
      <c r="JR13" s="54">
        <f>HLOOKUP(JR$11,'Data63-64'!$G$1:$XFD$44,2,0)</f>
        <v>80476</v>
      </c>
      <c r="JS13" s="54">
        <f>HLOOKUP(JS$11,'Data63-64'!$G$1:$XFD$44,2,0)</f>
        <v>91579</v>
      </c>
      <c r="JT13" s="54">
        <f>HLOOKUP(JT$11,'Data63-64'!$G$1:$XFD$44,2,0)</f>
        <v>77195</v>
      </c>
      <c r="JU13" s="54">
        <f>HLOOKUP(JU$11,'Data63-64'!$G$1:$XFD$44,2,0)</f>
        <v>72371</v>
      </c>
      <c r="JV13" s="54">
        <f>HLOOKUP(JV$11,'Data63-64'!$G$1:$XFD$44,2,0)</f>
        <v>72421</v>
      </c>
      <c r="JW13" s="54">
        <f>HLOOKUP(JW$11,'Data63-64'!$G$1:$XFD$44,2,0)</f>
        <v>73367</v>
      </c>
      <c r="JX13" s="54">
        <f>HLOOKUP(JX$11,'Data63-64'!$G$1:$XFD$44,2,0)</f>
        <v>92222</v>
      </c>
      <c r="JY13" s="54">
        <f>HLOOKUP(JY$11,'Data63-64'!$G$1:$XFD$44,2,0)</f>
        <v>78835</v>
      </c>
      <c r="JZ13" s="54">
        <f>HLOOKUP(JZ$11,'Data63-64'!$G$1:$XFD$44,2,0)</f>
        <v>88686</v>
      </c>
      <c r="KA13" s="54">
        <f>HLOOKUP(KA$11,'Data63-64'!$G$1:$XFD$44,2,0)</f>
        <v>76902</v>
      </c>
      <c r="KB13" s="54">
        <f>HLOOKUP(KB$11,'Data63-64'!$G$1:$XFD$44,2,0)</f>
        <v>79515</v>
      </c>
      <c r="KC13" s="54">
        <f>HLOOKUP(KC$11,'Data63-64'!$G$1:$XFD$44,2,0)</f>
        <v>74963</v>
      </c>
      <c r="KD13" s="54">
        <f>HLOOKUP(KD$11,'Data63-64'!$G$1:$XFD$44,2,0)</f>
        <v>73142</v>
      </c>
      <c r="KE13" s="54">
        <f>HLOOKUP(KE$11,'Data63-64'!$G$1:$XFD$44,2,0)</f>
        <v>95016</v>
      </c>
      <c r="KF13" s="54">
        <f>HLOOKUP(KF$11,'Data63-64'!$G$1:$XFD$44,2,0)</f>
        <v>73724</v>
      </c>
      <c r="KG13" s="54">
        <f>HLOOKUP(KG$11,'Data63-64'!$G$1:$XFD$44,2,0)</f>
        <v>81146</v>
      </c>
      <c r="KH13" s="54">
        <f>HLOOKUP(KH$11,'Data63-64'!$G$1:$XFD$44,2,0)</f>
        <v>74722</v>
      </c>
      <c r="KI13" s="54">
        <f>HLOOKUP(KI$11,'Data63-64'!$G$1:$XFD$44,2,0)</f>
        <v>72231</v>
      </c>
      <c r="KJ13" s="54">
        <f>HLOOKUP(KJ$11,'Data63-64'!$G$1:$XFD$44,2,0)</f>
        <v>72419</v>
      </c>
      <c r="KK13" s="54">
        <f>HLOOKUP(KK$11,'Data63-64'!$G$1:$XFD$44,2,0)</f>
        <v>111745</v>
      </c>
      <c r="KL13" s="54">
        <f>HLOOKUP(KL$11,'Data63-64'!$G$1:$XFD$44,2,0)</f>
        <v>102061</v>
      </c>
      <c r="KM13" s="54">
        <f>HLOOKUP(KM$11,'Data63-64'!$G$1:$XFD$44,2,0)</f>
        <v>74260</v>
      </c>
      <c r="KN13" s="54">
        <f>HLOOKUP(KN$11,'Data63-64'!$G$1:$XFD$44,2,0)</f>
        <v>120197</v>
      </c>
      <c r="KO13" s="54">
        <f>HLOOKUP(KO$11,'Data63-64'!$G$1:$XFD$44,2,0)</f>
        <v>86323</v>
      </c>
      <c r="KP13" s="54">
        <f>HLOOKUP(KP$11,'Data63-64'!$G$1:$XFD$44,2,0)</f>
        <v>79130</v>
      </c>
      <c r="KQ13" s="54">
        <f>HLOOKUP(KQ$11,'Data63-64'!$G$1:$XFD$44,2,0)</f>
        <v>72799</v>
      </c>
      <c r="KR13" s="54">
        <f>HLOOKUP(KR$11,'Data63-64'!$G$1:$XFD$44,2,0)</f>
        <v>78065</v>
      </c>
      <c r="KS13" s="54">
        <f>HLOOKUP(KS$11,'Data63-64'!$G$1:$XFD$44,2,0)</f>
        <v>92142</v>
      </c>
      <c r="KT13" s="54">
        <f>HLOOKUP(KT$11,'Data63-64'!$G$1:$XFD$44,2,0)</f>
        <v>82117</v>
      </c>
      <c r="KU13" s="54">
        <f>HLOOKUP(KU$11,'Data63-64'!$G$1:$XFD$44,2,0)</f>
        <v>94082</v>
      </c>
      <c r="KV13" s="54">
        <f>HLOOKUP(KV$11,'Data63-64'!$G$1:$XFD$44,2,0)</f>
        <v>84785</v>
      </c>
      <c r="KW13" s="54">
        <f>HLOOKUP(KW$11,'Data63-64'!$G$1:$XFD$44,2,0)</f>
        <v>80195</v>
      </c>
      <c r="KX13" s="54">
        <f>HLOOKUP(KX$11,'Data63-64'!$G$1:$XFD$44,2,0)</f>
        <v>78268</v>
      </c>
      <c r="KY13" s="54">
        <f>HLOOKUP(KY$11,'Data63-64'!$G$1:$XFD$44,2,0)</f>
        <v>79372</v>
      </c>
      <c r="KZ13" s="54">
        <f>HLOOKUP(KZ$11,'Data63-64'!$G$1:$XFD$44,2,0)</f>
        <v>97085</v>
      </c>
      <c r="LA13" s="54">
        <f>HLOOKUP(LA$11,'Data63-64'!$G$1:$XFD$44,2,0)</f>
        <v>83468</v>
      </c>
      <c r="LB13" s="54">
        <f>HLOOKUP(LB$11,'Data63-64'!$G$1:$XFD$44,2,0)</f>
        <v>100356</v>
      </c>
      <c r="LC13" s="54">
        <f>HLOOKUP(LC$11,'Data63-64'!$G$1:$XFD$44,2,0)</f>
        <v>83871</v>
      </c>
      <c r="LD13" s="54">
        <f>HLOOKUP(LD$11,'Data63-64'!$G$1:$XFD$44,2,0)</f>
        <v>79872</v>
      </c>
      <c r="LE13" s="54">
        <f>HLOOKUP(LE$11,'Data63-64'!$G$1:$XFD$44,2,0)</f>
        <v>78849</v>
      </c>
      <c r="LF13" s="54">
        <f>HLOOKUP(LF$11,'Data63-64'!$G$1:$XFD$44,2,0)</f>
        <v>79195</v>
      </c>
      <c r="LG13" s="54">
        <f>HLOOKUP(LG$11,'Data63-64'!$G$1:$XFD$44,2,0)</f>
        <v>98520</v>
      </c>
      <c r="LH13" s="54">
        <f>HLOOKUP(LH$11,'Data63-64'!$G$1:$XFD$44,2,0)</f>
        <v>85527</v>
      </c>
      <c r="LI13" s="54">
        <f>HLOOKUP(LI$11,'Data63-64'!$G$1:$XFD$44,2,0)</f>
        <v>95574</v>
      </c>
      <c r="LJ13" s="54">
        <f>HLOOKUP(LJ$11,'Data63-64'!$G$1:$XFD$44,2,0)</f>
        <v>85579</v>
      </c>
      <c r="LK13" s="54">
        <f>HLOOKUP(LK$11,'Data63-64'!$G$1:$XFD$44,2,0)</f>
        <v>82635</v>
      </c>
      <c r="LL13" s="54">
        <f>HLOOKUP(LL$11,'Data63-64'!$G$1:$XFD$44,2,0)</f>
        <v>110633</v>
      </c>
      <c r="LM13" s="54">
        <f>HLOOKUP(LM$11,'Data63-64'!$G$1:$XFD$44,2,0)</f>
        <v>106900</v>
      </c>
      <c r="LN13" s="54">
        <f>HLOOKUP(LN$11,'Data63-64'!$G$1:$XFD$44,2,0)</f>
        <v>88620</v>
      </c>
      <c r="LO13" s="54">
        <f>HLOOKUP(LO$11,'Data63-64'!$G$1:$XFD$44,2,0)</f>
        <v>90540</v>
      </c>
      <c r="LP13" s="54">
        <f>HLOOKUP(LP$11,'Data63-64'!$G$1:$XFD$44,2,0)</f>
        <v>113729</v>
      </c>
      <c r="LQ13" s="54">
        <f>HLOOKUP(LQ$11,'Data63-64'!$G$1:$XFD$44,2,0)</f>
        <v>95830</v>
      </c>
      <c r="LR13" s="54">
        <f>HLOOKUP(LR$11,'Data63-64'!$G$1:$XFD$44,2,0)</f>
        <v>82594</v>
      </c>
      <c r="LS13" s="54">
        <f>HLOOKUP(LS$11,'Data63-64'!$G$1:$XFD$44,2,0)</f>
        <v>82541</v>
      </c>
      <c r="LT13" s="54">
        <f>HLOOKUP(LT$11,'Data63-64'!$G$1:$XFD$44,2,0)</f>
        <v>83143</v>
      </c>
      <c r="LU13" s="54">
        <f>HLOOKUP(LU$11,'Data63-64'!$G$1:$XFD$44,2,0)</f>
        <v>95300</v>
      </c>
      <c r="LV13" s="54">
        <f>HLOOKUP(LV$11,'Data63-64'!$G$1:$XFD$44,2,0)</f>
        <v>88142</v>
      </c>
      <c r="LW13" s="54">
        <f>HLOOKUP(LW$11,'Data63-64'!$G$1:$XFD$44,2,0)</f>
        <v>98257</v>
      </c>
      <c r="LX13" s="54">
        <f>HLOOKUP(LX$11,'Data63-64'!$G$1:$XFD$44,2,0)</f>
        <v>86999</v>
      </c>
      <c r="LY13" s="54">
        <f>HLOOKUP(LY$11,'Data63-64'!$G$1:$XFD$44,2,0)</f>
        <v>81940</v>
      </c>
      <c r="LZ13" s="54">
        <f>HLOOKUP(LZ$11,'Data63-64'!$G$1:$XFD$44,2,0)</f>
        <v>80035</v>
      </c>
      <c r="MA13" s="54">
        <f>HLOOKUP(MA$11,'Data63-64'!$G$1:$XFD$44,2,0)</f>
        <v>81284</v>
      </c>
      <c r="MB13" s="54">
        <f>HLOOKUP(MB$11,'Data63-64'!$G$1:$XFD$44,2,0)</f>
        <v>98395</v>
      </c>
      <c r="MC13" s="54">
        <f>HLOOKUP(MC$11,'Data63-64'!$G$1:$XFD$44,2,0)</f>
        <v>87452</v>
      </c>
      <c r="MD13" s="54">
        <f>HLOOKUP(MD$11,'Data63-64'!$G$1:$XFD$44,2,0)</f>
        <v>93893</v>
      </c>
      <c r="ME13" s="54">
        <f>HLOOKUP(ME$11,'Data63-64'!$G$1:$XFD$44,2,0)</f>
        <v>86095</v>
      </c>
      <c r="MF13" s="54">
        <f>HLOOKUP(MF$11,'Data63-64'!$G$1:$XFD$44,2,0)</f>
        <v>81830</v>
      </c>
      <c r="MG13" s="54">
        <f>HLOOKUP(MG$11,'Data63-64'!$G$1:$XFD$44,2,0)</f>
        <v>109737</v>
      </c>
      <c r="MH13" s="54">
        <f>HLOOKUP(MH$11,'Data63-64'!$G$1:$XFD$44,2,0)</f>
        <v>105261</v>
      </c>
      <c r="MI13" s="54">
        <f>HLOOKUP(MI$11,'Data63-64'!$G$1:$XFD$44,2,0)</f>
        <v>97375</v>
      </c>
      <c r="MJ13" s="54">
        <f>HLOOKUP(MJ$11,'Data63-64'!$G$1:$XFD$44,2,0)</f>
        <v>88003</v>
      </c>
      <c r="MK13" s="54">
        <f>HLOOKUP(MK$11,'Data63-64'!$G$1:$XFD$44,2,0)</f>
        <v>116949</v>
      </c>
      <c r="ML13" s="54">
        <f>HLOOKUP(ML$11,'Data63-64'!$G$1:$XFD$44,2,0)</f>
        <v>99024</v>
      </c>
      <c r="MM13" s="54">
        <f>HLOOKUP(MM$11,'Data63-64'!$G$1:$XFD$44,2,0)</f>
        <v>79736</v>
      </c>
      <c r="MN13" s="54">
        <f>HLOOKUP(MN$11,'Data63-64'!$G$1:$XFD$44,2,0)</f>
        <v>80511</v>
      </c>
      <c r="MO13" s="54">
        <f>HLOOKUP(MO$11,'Data63-64'!$G$1:$XFD$44,2,0)</f>
        <v>79705</v>
      </c>
      <c r="MP13" s="54">
        <f>HLOOKUP(MP$11,'Data63-64'!$G$1:$XFD$44,2,0)</f>
        <v>93624</v>
      </c>
      <c r="MQ13" s="54">
        <f>HLOOKUP(MQ$11,'Data63-64'!$G$1:$XFD$44,2,0)</f>
        <v>87455</v>
      </c>
      <c r="MR13" s="54">
        <f>HLOOKUP(MR$11,'Data63-64'!$G$1:$XFD$44,2,0)</f>
        <v>106931</v>
      </c>
      <c r="MS13" s="54">
        <f>HLOOKUP(MS$11,'Data63-64'!$G$1:$XFD$44,2,0)</f>
        <v>84938</v>
      </c>
      <c r="MT13" s="54">
        <f>HLOOKUP(MT$11,'Data63-64'!$G$1:$XFD$44,2,0)</f>
        <v>78325</v>
      </c>
      <c r="MU13" s="54">
        <f>HLOOKUP(MU$11,'Data63-64'!$G$1:$XFD$44,2,0)</f>
        <v>76456</v>
      </c>
      <c r="MV13" s="54">
        <f>HLOOKUP(MV$11,'Data63-64'!$G$1:$XFD$44,2,0)</f>
        <v>75038</v>
      </c>
      <c r="MW13" s="54">
        <f>HLOOKUP(MW$11,'Data63-64'!$G$1:$XFD$44,2,0)</f>
        <v>86600</v>
      </c>
      <c r="MX13" s="54">
        <f>HLOOKUP(MX$11,'Data63-64'!$G$1:$XFD$44,2,0)</f>
        <v>85045</v>
      </c>
      <c r="MY13" s="54">
        <f>HLOOKUP(MY$11,'Data63-64'!$G$1:$XFD$44,2,0)</f>
        <v>81361</v>
      </c>
      <c r="MZ13" s="54">
        <f>HLOOKUP(MZ$11,'Data63-64'!$G$1:$XFD$44,2,0)</f>
        <v>75273</v>
      </c>
      <c r="NA13" s="54">
        <f>HLOOKUP(NA$11,'Data63-64'!$G$1:$XFD$44,2,0)</f>
        <v>92515</v>
      </c>
      <c r="NB13" s="54">
        <f>HLOOKUP(NB$11,'Data63-64'!$G$1:$XFD$44,2,0)</f>
        <v>100085</v>
      </c>
      <c r="NC13" s="54">
        <f>HLOOKUP(NC$11,'Data63-64'!$G$1:$XFD$44,2,0)</f>
        <v>72071</v>
      </c>
      <c r="ND13" s="54">
        <f>HLOOKUP(ND$11,'Data63-64'!$G$1:$XFD$44,2,0)</f>
        <v>67985</v>
      </c>
      <c r="NE13" s="54">
        <f>HLOOKUP(NE$11,'Data63-64'!$G$1:$XFD$44,2,0)</f>
        <v>80226</v>
      </c>
      <c r="NF13" s="54">
        <f>HLOOKUP(NF$11,'Data63-64'!$G$1:$XFD$44,2,0)</f>
        <v>90885</v>
      </c>
      <c r="NG13" s="54">
        <f>HLOOKUP(NG$11,'Data63-64'!$G$1:$XFD$44,2,0)</f>
        <v>78089</v>
      </c>
      <c r="NH13" s="54">
        <f>HLOOKUP(NH$11,'Data63-64'!$G$1:$XFD$44,2,0)</f>
        <v>57490</v>
      </c>
      <c r="NI13" s="54">
        <f>HLOOKUP(NI$11,'Data63-64'!$G$1:$XFD$44,2,0)</f>
        <v>49117</v>
      </c>
      <c r="NJ13" s="54">
        <f>HLOOKUP(NJ$11,'Data63-64'!$G$1:$XFD$44,2,0)</f>
        <v>42450</v>
      </c>
      <c r="NK13" s="54">
        <f>HLOOKUP(NK$11,'Data63-64'!$G$1:$XFD$44,2,0)</f>
        <v>47017</v>
      </c>
      <c r="NL13" s="54">
        <f>HLOOKUP(NL$11,'Data63-64'!$G$1:$XFD$44,2,0)</f>
        <v>35608</v>
      </c>
      <c r="NM13" s="54">
        <f>HLOOKUP(NM$11,'Data63-64'!$G$1:$XFD$44,2,0)</f>
        <v>35305</v>
      </c>
      <c r="NN13" s="54">
        <f>HLOOKUP(NN$11,'Data63-64'!$G$1:$XFD$44,2,0)</f>
        <v>28157</v>
      </c>
      <c r="NO13" s="54">
        <f>HLOOKUP(NO$11,'Data63-64'!$G$1:$XFD$44,2,0)</f>
        <v>25803</v>
      </c>
      <c r="NP13" s="54">
        <f>HLOOKUP(NP$11,'Data63-64'!$G$1:$XFD$44,2,0)</f>
        <v>24804</v>
      </c>
      <c r="NQ13" s="54">
        <f>HLOOKUP(NQ$11,'Data63-64'!$G$1:$XFD$44,2,0)</f>
        <v>21604</v>
      </c>
      <c r="NR13" s="54">
        <f>HLOOKUP(NR$11,'Data63-64'!$G$1:$XFD$44,2,0)</f>
        <v>22884</v>
      </c>
      <c r="NS13" s="54">
        <f>HLOOKUP(NS$11,'Data63-64'!$G$1:$XFD$44,2,0)</f>
        <v>21709</v>
      </c>
      <c r="NT13" s="54">
        <f>HLOOKUP(NT$11,'Data63-64'!$G$1:$XFD$44,2,0)</f>
        <v>23951</v>
      </c>
      <c r="NU13" s="54">
        <f>HLOOKUP(NU$11,'Data63-64'!$G$1:$XFD$44,2,0)</f>
        <v>23585</v>
      </c>
      <c r="NV13" s="54">
        <f>HLOOKUP(NV$11,'Data63-64'!$G$1:$XFD$44,2,0)</f>
        <v>22154</v>
      </c>
      <c r="NW13" s="54">
        <f>HLOOKUP(NW$11,'Data63-64'!$G$1:$XFD$44,2,0)</f>
        <v>21946</v>
      </c>
      <c r="NX13" s="54">
        <f>HLOOKUP(NX$11,'Data63-64'!$G$1:$XFD$44,2,0)</f>
        <v>22273</v>
      </c>
      <c r="NY13" s="54">
        <f>HLOOKUP(NY$11,'Data63-64'!$G$1:$XFD$44,2,0)</f>
        <v>25567</v>
      </c>
      <c r="NZ13" s="54">
        <f>HLOOKUP(NZ$11,'Data63-64'!$G$1:$XFD$44,2,0)</f>
        <v>22525</v>
      </c>
      <c r="OA13" s="54">
        <f>HLOOKUP(OA$11,'Data63-64'!$G$1:$XFD$44,2,0)</f>
        <v>29422</v>
      </c>
      <c r="OB13" s="54">
        <f>HLOOKUP(OB$11,'Data63-64'!$G$1:$XFD$44,2,0)</f>
        <v>25845</v>
      </c>
      <c r="OC13" s="54">
        <f>HLOOKUP(OC$11,'Data63-64'!$G$1:$XFD$44,2,0)</f>
        <v>23948</v>
      </c>
      <c r="OD13" s="54">
        <f>HLOOKUP(OD$11,'Data63-64'!$G$1:$XFD$44,2,0)</f>
        <v>23690</v>
      </c>
      <c r="OE13" s="54">
        <f>HLOOKUP(OE$11,'Data63-64'!$G$1:$XFD$44,2,0)</f>
        <v>24102</v>
      </c>
      <c r="OF13" s="54">
        <f>HLOOKUP(OF$11,'Data63-64'!$G$1:$XFD$44,2,0)</f>
        <v>31770</v>
      </c>
      <c r="OG13" s="54">
        <f>HLOOKUP(OG$11,'Data63-64'!$G$1:$XFD$44,2,0)</f>
        <v>27211</v>
      </c>
      <c r="OH13" s="54">
        <f>HLOOKUP(OH$11,'Data63-64'!$G$1:$XFD$44,2,0)</f>
        <v>34400</v>
      </c>
      <c r="OI13" s="54">
        <f>HLOOKUP(OI$11,'Data63-64'!$G$1:$XFD$44,2,0)</f>
        <v>29973</v>
      </c>
      <c r="OJ13" s="54">
        <f>HLOOKUP(OJ$11,'Data63-64'!$G$1:$XFD$44,2,0)</f>
        <v>31459</v>
      </c>
      <c r="OK13" s="54">
        <f>HLOOKUP(OK$11,'Data63-64'!$G$1:$XFD$44,2,0)</f>
        <v>30907</v>
      </c>
      <c r="OL13" s="54">
        <f>HLOOKUP(OL$11,'Data63-64'!$G$1:$XFD$44,2,0)</f>
        <v>31334</v>
      </c>
      <c r="OM13" s="54">
        <f>HLOOKUP(OM$11,'Data63-64'!$G$1:$XFD$44,2,0)</f>
        <v>41021</v>
      </c>
      <c r="ON13" s="54">
        <f>HLOOKUP(ON$11,'Data63-64'!$G$1:$XFD$44,2,0)</f>
        <v>34869</v>
      </c>
      <c r="OO13" s="54">
        <f>HLOOKUP(OO$11,'Data63-64'!$G$1:$XFD$44,2,0)</f>
        <v>41478</v>
      </c>
      <c r="OP13" s="54">
        <f>HLOOKUP(OP$11,'Data63-64'!$G$1:$XFD$44,2,0)</f>
        <v>36660</v>
      </c>
      <c r="OQ13" s="54">
        <f>HLOOKUP(OQ$11,'Data63-64'!$G$1:$XFD$44,2,0)</f>
        <v>34710</v>
      </c>
      <c r="OR13" s="54">
        <f>HLOOKUP(OR$11,'Data63-64'!$G$1:$XFD$44,2,0)</f>
        <v>36428</v>
      </c>
      <c r="OS13" s="54">
        <f>HLOOKUP(OS$11,'Data63-64'!$G$1:$XFD$44,2,0)</f>
        <v>39859</v>
      </c>
      <c r="OT13" s="54">
        <f>HLOOKUP(OT$11,'Data63-64'!$G$1:$XFD$44,2,0)</f>
        <v>43793</v>
      </c>
      <c r="OU13" s="54">
        <f>HLOOKUP(OU$11,'Data63-64'!$G$1:$XFD$44,2,0)</f>
        <v>38237</v>
      </c>
      <c r="OV13" s="54">
        <f>HLOOKUP(OV$11,'Data63-64'!$G$1:$XFD$44,2,0)</f>
        <v>49310</v>
      </c>
      <c r="OW13" s="54">
        <f>HLOOKUP(OW$11,'Data63-64'!$G$1:$XFD$44,2,0)</f>
        <v>42992</v>
      </c>
      <c r="OX13" s="54">
        <f>HLOOKUP(OX$11,'Data63-64'!$G$1:$XFD$44,2,0)</f>
        <v>42052</v>
      </c>
      <c r="OY13" s="54">
        <f>HLOOKUP(OY$11,'Data63-64'!$G$1:$XFD$44,2,0)</f>
        <v>29204</v>
      </c>
      <c r="OZ13" s="54">
        <f>HLOOKUP(OZ$11,'Data63-64'!$G$1:$XFD$44,2,0)</f>
        <v>37818</v>
      </c>
      <c r="PA13" s="54">
        <f>HLOOKUP(PA$11,'Data63-64'!$G$1:$XFD$44,2,0)</f>
        <v>46103</v>
      </c>
      <c r="PB13" s="54">
        <f>HLOOKUP(PB$11,'Data63-64'!$G$1:$XFD$44,2,0)</f>
        <v>40723</v>
      </c>
      <c r="PC13" s="54">
        <f>HLOOKUP(PC$11,'Data63-64'!$G$1:$XFD$44,2,0)</f>
        <v>44778</v>
      </c>
      <c r="PD13" s="54">
        <f>HLOOKUP(PD$11,'Data63-64'!$G$1:$XFD$44,2,0)</f>
        <v>42450</v>
      </c>
      <c r="PE13" s="54">
        <f>HLOOKUP(PE$11,'Data63-64'!$G$1:$XFD$44,2,0)</f>
        <v>40037</v>
      </c>
      <c r="PF13" s="54">
        <f>HLOOKUP(PF$11,'Data63-64'!$G$1:$XFD$44,2,0)</f>
        <v>40263</v>
      </c>
      <c r="PG13" s="54">
        <f>HLOOKUP(PG$11,'Data63-64'!$G$1:$XFD$44,2,0)</f>
        <v>62761</v>
      </c>
      <c r="PH13" s="54">
        <f>HLOOKUP(PH$11,'Data63-64'!$G$1:$XFD$44,2,0)</f>
        <v>54738</v>
      </c>
      <c r="PI13" s="54">
        <f>HLOOKUP(PI$11,'Data63-64'!$G$1:$XFD$44,2,0)</f>
        <v>46610</v>
      </c>
      <c r="PJ13" s="54">
        <f>HLOOKUP(PJ$11,'Data63-64'!$G$1:$XFD$44,2,0)</f>
        <v>66881</v>
      </c>
      <c r="PK13" s="54">
        <f>HLOOKUP(PK$11,'Data63-64'!$G$1:$XFD$44,2,0)</f>
        <v>51836</v>
      </c>
      <c r="PL13" s="54">
        <f>HLOOKUP(PL$11,'Data63-64'!$G$1:$XFD$44,2,0)</f>
        <v>47481</v>
      </c>
      <c r="PM13" s="54">
        <f>HLOOKUP(PM$11,'Data63-64'!$G$1:$XFD$44,2,0)</f>
        <v>45784</v>
      </c>
      <c r="PN13" s="54">
        <f>HLOOKUP(PN$11,'Data63-64'!$G$1:$XFD$44,2,0)</f>
        <v>46126</v>
      </c>
      <c r="PO13" s="54">
        <f>HLOOKUP(PO$11,'Data63-64'!$G$1:$XFD$44,2,0)</f>
        <v>60211</v>
      </c>
      <c r="PP13" s="54">
        <f>HLOOKUP(PP$11,'Data63-64'!$G$1:$XFD$44,2,0)</f>
        <v>50102</v>
      </c>
      <c r="PQ13" s="54">
        <f>HLOOKUP(PQ$11,'Data63-64'!$G$1:$XFD$44,2,0)</f>
        <v>61971</v>
      </c>
      <c r="PR13" s="54">
        <f>HLOOKUP(PR$11,'Data63-64'!$G$1:$XFD$44,2,0)</f>
        <v>52121</v>
      </c>
      <c r="PS13" s="54">
        <f>HLOOKUP(PS$11,'Data63-64'!$G$1:$XFD$44,2,0)</f>
        <v>48416</v>
      </c>
      <c r="PT13" s="54">
        <f>HLOOKUP(PT$11,'Data63-64'!$G$1:$XFD$44,2,0)</f>
        <v>47445</v>
      </c>
      <c r="PU13" s="54">
        <f>HLOOKUP(PU$11,'Data63-64'!$G$1:$XFD$44,2,0)</f>
        <v>48182</v>
      </c>
      <c r="PV13" s="54">
        <f>HLOOKUP(PV$11,'Data63-64'!$G$1:$XFD$44,2,0)</f>
        <v>61158</v>
      </c>
      <c r="PW13" s="54">
        <f>HLOOKUP(PW$11,'Data63-64'!$G$1:$XFD$44,2,0)</f>
        <v>51204</v>
      </c>
      <c r="PX13" s="54">
        <f>HLOOKUP(PX$11,'Data63-64'!$G$1:$XFD$44,2,0)</f>
        <v>58371</v>
      </c>
      <c r="PY13" s="54">
        <f>HLOOKUP(PY$11,'Data63-64'!$G$1:$XFD$44,2,0)</f>
        <v>52503</v>
      </c>
      <c r="PZ13" s="54">
        <f>HLOOKUP(PZ$11,'Data63-64'!$G$1:$XFD$44,2,0)</f>
        <v>48875</v>
      </c>
      <c r="QA13" s="54">
        <f>HLOOKUP(QA$11,'Data63-64'!$G$1:$XFD$44,2,0)</f>
        <v>48310</v>
      </c>
      <c r="QB13" s="54">
        <f>HLOOKUP(QB$11,'Data63-64'!$G$1:$XFD$44,2,0)</f>
        <v>48763</v>
      </c>
      <c r="QC13" s="54">
        <f>HLOOKUP(QC$11,'Data63-64'!$G$1:$XFD$44,2,0)</f>
        <v>62129</v>
      </c>
      <c r="QD13" s="54">
        <f>HLOOKUP(QD$11,'Data63-64'!$G$1:$XFD$44,2,0)</f>
        <v>52073</v>
      </c>
      <c r="QE13" s="54">
        <f>HLOOKUP(QE$11,'Data63-64'!$G$1:$XFD$44,2,0)</f>
        <v>58507</v>
      </c>
      <c r="QF13" s="54">
        <f>HLOOKUP(QF$11,'Data63-64'!$G$1:$XFD$44,2,0)</f>
        <v>52521</v>
      </c>
      <c r="QG13" s="54">
        <f>HLOOKUP(QG$11,'Data63-64'!$G$1:$XFD$44,2,0)</f>
        <v>49540</v>
      </c>
      <c r="QH13" s="54">
        <f>HLOOKUP(QH$11,'Data63-64'!$G$1:$XFD$44,2,0)</f>
        <v>48797</v>
      </c>
      <c r="QI13" s="54">
        <f>HLOOKUP(QI$11,'Data63-64'!$G$1:$XFD$44,2,0)</f>
        <v>52669</v>
      </c>
      <c r="QJ13" s="54">
        <f>HLOOKUP(QJ$11,'Data63-64'!$G$1:$XFD$44,2,0)</f>
        <v>73143</v>
      </c>
      <c r="QK13" s="54">
        <f>HLOOKUP(QK$11,'Data63-64'!$G$1:$XFD$44,2,0)</f>
        <v>66697</v>
      </c>
      <c r="QL13" s="54">
        <f>HLOOKUP(QL$11,'Data63-64'!$G$1:$XFD$44,2,0)</f>
        <v>68272</v>
      </c>
      <c r="QM13" s="54">
        <f>HLOOKUP(QM$11,'Data63-64'!$G$1:$XFD$44,2,0)</f>
        <v>58026</v>
      </c>
      <c r="QN13" s="54">
        <f>HLOOKUP(QN$11,'Data63-64'!$G$1:$XFD$44,2,0)</f>
        <v>52905</v>
      </c>
      <c r="QO13" s="54">
        <f>HLOOKUP(QO$11,'Data63-64'!$G$1:$XFD$44,2,0)</f>
        <v>46689</v>
      </c>
      <c r="QP13" s="54">
        <f>HLOOKUP(QP$11,'Data63-64'!$G$1:$XFD$44,2,0)</f>
        <v>54445</v>
      </c>
      <c r="QQ13" s="54">
        <f>HLOOKUP(QQ$11,'Data63-64'!$G$1:$XFD$44,2,0)</f>
        <v>70366</v>
      </c>
      <c r="QR13" s="54">
        <f>HLOOKUP(QR$11,'Data63-64'!$G$1:$XFD$44,2,0)</f>
        <v>60124</v>
      </c>
      <c r="QS13" s="54">
        <f>HLOOKUP(QS$11,'Data63-64'!$G$1:$XFD$44,2,0)</f>
        <v>69317</v>
      </c>
      <c r="QT13" s="54">
        <f>HLOOKUP(QT$11,'Data63-64'!$G$1:$XFD$44,2,0)</f>
        <v>60306</v>
      </c>
      <c r="QU13" s="54">
        <f>HLOOKUP(QU$11,'Data63-64'!$G$1:$XFD$44,2,0)</f>
        <v>58385</v>
      </c>
      <c r="QV13" s="54">
        <f>HLOOKUP(QV$11,'Data63-64'!$G$1:$XFD$44,2,0)</f>
        <v>58906</v>
      </c>
      <c r="QW13" s="54">
        <f>HLOOKUP(QW$11,'Data63-64'!$G$1:$XFD$44,2,0)</f>
        <v>71885</v>
      </c>
      <c r="QX13" s="54">
        <f>HLOOKUP(QX$11,'Data63-64'!$G$1:$XFD$44,2,0)</f>
        <v>101077</v>
      </c>
      <c r="QY13" s="54">
        <f>HLOOKUP(QY$11,'Data63-64'!$G$1:$XFD$44,2,0)</f>
        <v>101477</v>
      </c>
      <c r="QZ13" s="54">
        <f>HLOOKUP(QZ$11,'Data63-64'!$G$1:$XFD$44,2,0)</f>
        <v>70140</v>
      </c>
      <c r="RA13" s="54">
        <f>HLOOKUP(RA$11,'Data63-64'!$G$1:$XFD$44,2,0)</f>
        <v>60013</v>
      </c>
      <c r="RB13" s="54">
        <f>HLOOKUP(RB$11,'Data63-64'!$G$1:$XFD$44,2,0)</f>
        <v>54408</v>
      </c>
      <c r="RC13" s="54">
        <f>HLOOKUP(RC$11,'Data63-64'!$G$1:$XFD$44,2,0)</f>
        <v>59808</v>
      </c>
      <c r="RD13" s="54">
        <f>HLOOKUP(RD$11,'Data63-64'!$G$1:$XFD$44,2,0)</f>
        <v>64993</v>
      </c>
      <c r="RE13" s="54">
        <f>HLOOKUP(RE$11,'Data63-64'!$G$1:$XFD$44,2,0)</f>
        <v>63546</v>
      </c>
      <c r="RF13" s="54">
        <f>HLOOKUP(RF$11,'Data63-64'!$G$1:$XFD$44,2,0)</f>
        <v>62501</v>
      </c>
      <c r="RG13" s="54">
        <f>HLOOKUP(RG$11,'Data63-64'!$G$1:$XFD$44,2,0)</f>
        <v>61356</v>
      </c>
      <c r="RH13" s="54">
        <f>HLOOKUP(RH$11,'Data63-64'!$G$1:$XFD$44,2,0)</f>
        <v>51525</v>
      </c>
      <c r="RI13" s="54">
        <f>HLOOKUP(RI$11,'Data63-64'!$G$1:$XFD$44,2,0)</f>
        <v>41814</v>
      </c>
      <c r="RJ13" s="54">
        <f>HLOOKUP(RJ$11,'Data63-64'!$G$1:$XFD$44,2,0)</f>
        <v>33459</v>
      </c>
      <c r="RK13" s="54">
        <f>HLOOKUP(RK$11,'Data63-64'!$G$1:$XFD$44,2,0)</f>
        <v>31489</v>
      </c>
      <c r="RL13" s="54">
        <f>HLOOKUP(RL$11,'Data63-64'!$G$1:$XFD$44,2,0)</f>
        <v>32425</v>
      </c>
      <c r="RM13" s="54">
        <f>HLOOKUP(RM$11,'Data63-64'!$G$1:$XFD$44,2,0)</f>
        <v>28844</v>
      </c>
      <c r="RN13" s="54">
        <f>HLOOKUP(RN$11,'Data63-64'!$G$1:$XFD$44,2,0)</f>
        <v>27472</v>
      </c>
      <c r="RO13" s="54">
        <f>HLOOKUP(RO$11,'Data63-64'!$G$1:$XFD$44,2,0)</f>
        <v>27701</v>
      </c>
      <c r="RP13" s="54">
        <f>HLOOKUP(RP$11,'Data63-64'!$G$1:$XFD$44,2,0)</f>
        <v>24855</v>
      </c>
      <c r="RQ13" s="54">
        <f>HLOOKUP(RQ$11,'Data63-64'!$G$1:$XFD$44,2,0)</f>
        <v>23981</v>
      </c>
      <c r="RR13" s="54">
        <f>HLOOKUP(RR$11,'Data63-64'!$G$1:$XFD$44,2,0)</f>
        <v>22969</v>
      </c>
      <c r="RS13" s="54">
        <f>HLOOKUP(RS$11,'Data63-64'!$G$1:$XFD$44,2,0)</f>
        <v>26363</v>
      </c>
      <c r="RT13" s="54">
        <f>HLOOKUP(RT$11,'Data63-64'!$G$1:$XFD$44,2,0)</f>
        <v>21378</v>
      </c>
      <c r="RU13" s="54">
        <f>HLOOKUP(RU$11,'Data63-64'!$G$1:$XFD$44,2,0)</f>
        <v>21529</v>
      </c>
      <c r="RV13" s="54">
        <f>HLOOKUP(RV$11,'Data63-64'!$G$1:$XFD$44,2,0)</f>
        <v>22280</v>
      </c>
      <c r="RW13" s="54">
        <f>HLOOKUP(RW$11,'Data63-64'!$G$1:$XFD$44,2,0)</f>
        <v>20139</v>
      </c>
      <c r="RX13" s="54">
        <f>HLOOKUP(RX$11,'Data63-64'!$G$1:$XFD$44,2,0)</f>
        <v>18693</v>
      </c>
      <c r="RY13" s="54">
        <f>HLOOKUP(RY$11,'Data63-64'!$G$1:$XFD$44,2,0)</f>
        <v>15080</v>
      </c>
      <c r="RZ13" s="54">
        <f>HLOOKUP(RZ$11,'Data63-64'!$G$1:$XFD$44,2,0)</f>
        <v>15756</v>
      </c>
      <c r="SA13" s="54">
        <f>HLOOKUP(SA$11,'Data63-64'!$G$1:$XFD$44,2,0)</f>
        <v>15313</v>
      </c>
      <c r="SB13" s="54">
        <f>HLOOKUP(SB$11,'Data63-64'!$G$1:$XFD$44,2,0)</f>
        <v>15908</v>
      </c>
      <c r="SC13" s="54">
        <f>HLOOKUP(SC$11,'Data63-64'!$G$1:$XFD$44,2,0)</f>
        <v>15158</v>
      </c>
      <c r="SD13" s="54">
        <f>HLOOKUP(SD$11,'Data63-64'!$G$1:$XFD$44,2,0)</f>
        <v>14798</v>
      </c>
      <c r="SE13" s="54">
        <f>HLOOKUP(SE$11,'Data63-64'!$G$1:$XFD$44,2,0)</f>
        <v>14509</v>
      </c>
      <c r="SF13" s="54">
        <f>HLOOKUP(SF$11,'Data63-64'!$G$1:$XFD$44,2,0)</f>
        <v>14329</v>
      </c>
      <c r="SG13" s="54">
        <f>HLOOKUP(SG$11,'Data63-64'!$G$1:$XFD$44,2,0)</f>
        <v>15033</v>
      </c>
      <c r="SH13" s="54">
        <f>HLOOKUP(SH$11,'Data63-64'!$G$1:$XFD$44,2,0)</f>
        <v>14502</v>
      </c>
      <c r="SI13" s="54">
        <f>HLOOKUP(SI$11,'Data63-64'!$G$1:$XFD$44,2,0)</f>
        <v>16054</v>
      </c>
      <c r="SJ13" s="54">
        <f>HLOOKUP(SJ$11,'Data63-64'!$G$1:$XFD$44,2,0)</f>
        <v>15299</v>
      </c>
      <c r="SK13" s="54">
        <f>HLOOKUP(SK$11,'Data63-64'!$G$1:$XFD$44,2,0)</f>
        <v>15031</v>
      </c>
      <c r="SL13" s="54">
        <f>HLOOKUP(SL$11,'Data63-64'!$G$1:$XFD$44,2,0)</f>
        <v>14553</v>
      </c>
      <c r="SM13" s="54">
        <f>HLOOKUP(SM$11,'Data63-64'!$G$1:$XFD$44,2,0)</f>
        <v>14857</v>
      </c>
      <c r="SN13" s="54">
        <f>HLOOKUP(SN$11,'Data63-64'!$G$1:$XFD$44,2,0)</f>
        <v>17643</v>
      </c>
      <c r="SO13" s="54">
        <f>HLOOKUP(SO$11,'Data63-64'!$G$1:$XFD$44,2,0)</f>
        <v>14683</v>
      </c>
      <c r="SP13" s="54">
        <f>HLOOKUP(SP$11,'Data63-64'!$G$1:$XFD$44,2,0)</f>
        <v>16052</v>
      </c>
      <c r="SQ13" s="54">
        <f>HLOOKUP(SQ$11,'Data63-64'!$G$1:$XFD$44,2,0)</f>
        <v>15586</v>
      </c>
      <c r="SR13" s="54">
        <f>HLOOKUP(SR$11,'Data63-64'!$G$1:$XFD$44,2,0)</f>
        <v>15280</v>
      </c>
      <c r="SS13" s="54">
        <f>HLOOKUP(SS$11,'Data63-64'!$G$1:$XFD$44,2,0)</f>
        <v>14582</v>
      </c>
      <c r="ST13" s="54">
        <f>HLOOKUP(ST$11,'Data63-64'!$G$1:$XFD$44,2,0)</f>
        <v>15092</v>
      </c>
      <c r="SU13" s="54">
        <f>HLOOKUP(SU$11,'Data63-64'!$G$1:$XFD$44,2,0)</f>
        <v>18007</v>
      </c>
      <c r="SV13" s="54">
        <f>HLOOKUP(SV$11,'Data63-64'!$G$1:$XFD$44,2,0)</f>
        <v>15288</v>
      </c>
      <c r="SW13" s="54">
        <f>HLOOKUP(SW$11,'Data63-64'!$G$1:$XFD$44,2,0)</f>
        <v>17060</v>
      </c>
      <c r="SX13" s="54">
        <f>HLOOKUP(SX$11,'Data63-64'!$G$1:$XFD$44,2,0)</f>
        <v>16721</v>
      </c>
      <c r="SY13" s="54">
        <f>HLOOKUP(SY$11,'Data63-64'!$G$1:$XFD$44,2,0)</f>
        <v>15580</v>
      </c>
      <c r="SZ13" s="54">
        <f>HLOOKUP(SZ$11,'Data63-64'!$G$1:$XFD$44,2,0)</f>
        <v>17532</v>
      </c>
      <c r="TA13" s="54">
        <f>HLOOKUP(TA$11,'Data63-64'!$G$1:$XFD$44,2,0)</f>
        <v>16114</v>
      </c>
      <c r="TB13" s="54">
        <f>HLOOKUP(TB$11,'Data63-64'!$G$1:$XFD$44,2,0)</f>
        <v>20216</v>
      </c>
      <c r="TC13" s="54">
        <f>HLOOKUP(TC$11,'Data63-64'!$G$1:$XFD$44,2,0)</f>
        <v>19272</v>
      </c>
      <c r="TD13" s="54">
        <f>HLOOKUP(TD$11,'Data63-64'!$G$1:$XFD$44,2,0)</f>
        <v>19562</v>
      </c>
      <c r="TE13" s="54">
        <f>HLOOKUP(TE$11,'Data63-64'!$G$1:$XFD$44,2,0)</f>
        <v>17976</v>
      </c>
      <c r="TF13" s="54">
        <f>HLOOKUP(TF$11,'Data63-64'!$G$1:$XFD$44,2,0)</f>
        <v>17535</v>
      </c>
      <c r="TG13" s="54">
        <f>HLOOKUP(TG$11,'Data63-64'!$G$1:$XFD$44,2,0)</f>
        <v>19027</v>
      </c>
      <c r="TH13" s="54">
        <f>HLOOKUP(TH$11,'Data63-64'!$G$1:$XFD$44,2,0)</f>
        <v>19837</v>
      </c>
      <c r="TI13" s="54">
        <f>HLOOKUP(TI$11,'Data63-64'!$G$1:$XFD$44,2,0)</f>
        <v>18916</v>
      </c>
      <c r="TJ13" s="54">
        <f>HLOOKUP(TJ$11,'Data63-64'!$G$1:$XFD$44,2,0)</f>
        <v>20288</v>
      </c>
      <c r="TK13" s="54">
        <f>HLOOKUP(TK$11,'Data63-64'!$G$1:$XFD$44,2,0)</f>
        <v>21288</v>
      </c>
      <c r="TL13" s="54">
        <f>HLOOKUP(TL$11,'Data63-64'!$G$1:$XFD$44,2,0)</f>
        <v>22075</v>
      </c>
      <c r="TM13" s="54">
        <f>HLOOKUP(TM$11,'Data63-64'!$G$1:$XFD$44,2,0)</f>
        <v>20694</v>
      </c>
      <c r="TN13" s="54">
        <f>HLOOKUP(TN$11,'Data63-64'!$G$1:$XFD$44,2,0)</f>
        <v>20615</v>
      </c>
      <c r="TO13" s="54">
        <f>HLOOKUP(TO$11,'Data63-64'!$G$1:$XFD$44,2,0)</f>
        <v>20552</v>
      </c>
      <c r="TP13" s="54">
        <f>HLOOKUP(TP$11,'Data63-64'!$G$1:$XFD$44,2,0)</f>
        <v>24711</v>
      </c>
      <c r="TQ13" s="54">
        <f>HLOOKUP(TQ$11,'Data63-64'!$G$1:$XFD$44,2,0)</f>
        <v>21385</v>
      </c>
      <c r="TR13" s="54">
        <f>HLOOKUP(TR$11,'Data63-64'!$G$1:$XFD$44,2,0)</f>
        <v>23381</v>
      </c>
      <c r="TS13" s="54">
        <f>HLOOKUP(TS$11,'Data63-64'!$G$1:$XFD$44,2,0)</f>
        <v>22796</v>
      </c>
      <c r="TT13" s="54">
        <f>HLOOKUP(TT$11,'Data63-64'!$G$1:$XFD$44,2,0)</f>
        <v>21841</v>
      </c>
      <c r="TU13" s="54">
        <f>HLOOKUP(TU$11,'Data63-64'!$G$1:$XFD$44,2,0)</f>
        <v>21167</v>
      </c>
      <c r="TV13" s="54">
        <f>HLOOKUP(TV$11,'Data63-64'!$G$1:$XFD$44,2,0)</f>
        <v>21570</v>
      </c>
      <c r="TW13" s="54">
        <f>HLOOKUP(TW$11,'Data63-64'!$G$1:$XFD$44,2,0)</f>
        <v>25066</v>
      </c>
      <c r="TX13" s="54">
        <f>HLOOKUP(TX$11,'Data63-64'!$G$1:$XFD$44,2,0)</f>
        <v>21812</v>
      </c>
      <c r="TY13" s="54">
        <f>HLOOKUP(TY$11,'Data63-64'!$G$1:$XFD$44,2,0)</f>
        <v>22386</v>
      </c>
      <c r="TZ13" s="54">
        <f>HLOOKUP(TZ$11,'Data63-64'!$G$1:$XFD$44,2,0)</f>
        <v>22312</v>
      </c>
      <c r="UA13" s="54">
        <f>HLOOKUP(UA$11,'Data63-64'!$G$1:$XFD$44,2,0)</f>
        <v>20806</v>
      </c>
      <c r="UB13" s="54">
        <f>HLOOKUP(UB$11,'Data63-64'!$G$1:$XFD$44,2,0)</f>
        <v>20588</v>
      </c>
      <c r="UC13" s="54">
        <f>HLOOKUP(UC$11,'Data63-64'!$G$1:$XFD$44,2,0)</f>
        <v>19426</v>
      </c>
      <c r="UD13" s="54">
        <f>HLOOKUP(UD$11,'Data63-64'!$G$1:$XFD$44,2,0)</f>
        <v>22395</v>
      </c>
      <c r="UE13" s="54">
        <f>HLOOKUP(UE$11,'Data63-64'!$G$1:$XFD$44,2,0)</f>
        <v>19464</v>
      </c>
      <c r="UF13" s="54">
        <f>HLOOKUP(UF$11,'Data63-64'!$G$1:$XFD$44,2,0)</f>
        <v>20176</v>
      </c>
      <c r="UG13" s="54">
        <f>HLOOKUP(UG$11,'Data63-64'!$G$1:$XFD$44,2,0)</f>
        <v>19907</v>
      </c>
      <c r="UH13" s="54">
        <f>HLOOKUP(UH$11,'Data63-64'!$G$1:$XFD$44,2,0)</f>
        <v>18975</v>
      </c>
      <c r="UI13" s="54">
        <f>HLOOKUP(UI$11,'Data63-64'!$G$1:$XFD$44,2,0)</f>
        <v>17828</v>
      </c>
      <c r="UJ13" s="54">
        <f>HLOOKUP(UJ$11,'Data63-64'!$G$1:$XFD$44,2,0)</f>
        <v>17507</v>
      </c>
      <c r="UK13" s="54">
        <f>HLOOKUP(UK$11,'Data63-64'!$G$1:$XFD$44,2,0)</f>
        <v>17845</v>
      </c>
      <c r="UL13" s="54">
        <f>HLOOKUP(UL$11,'Data63-64'!$G$1:$XFD$44,2,0)</f>
        <v>15299</v>
      </c>
      <c r="UM13" s="54">
        <f>HLOOKUP(UM$11,'Data63-64'!$G$1:$XFD$44,2,0)</f>
        <v>15756</v>
      </c>
      <c r="UN13" s="54">
        <f>HLOOKUP(UN$11,'Data63-64'!$G$1:$XFD$44,2,0)</f>
        <v>13993</v>
      </c>
      <c r="UO13" s="54">
        <f>HLOOKUP(UO$11,'Data63-64'!$G$1:$XFD$44,2,0)</f>
        <v>10181</v>
      </c>
      <c r="UP13" s="54">
        <f>HLOOKUP(UP$11,'Data63-64'!$G$1:$XFD$44,2,0)</f>
        <v>10015</v>
      </c>
      <c r="UQ13" s="54">
        <f>HLOOKUP(UQ$11,'Data63-64'!$G$1:$XFD$44,2,0)</f>
        <v>9424</v>
      </c>
      <c r="UR13" s="54">
        <f>HLOOKUP(UR$11,'Data63-64'!$G$1:$XFD$44,2,0)</f>
        <v>9801</v>
      </c>
      <c r="US13" s="54">
        <f>HLOOKUP(US$11,'Data63-64'!$G$1:$XFD$44,2,0)</f>
        <v>9121</v>
      </c>
      <c r="UT13" s="54">
        <f>HLOOKUP(UT$11,'Data63-64'!$G$1:$XFD$44,2,0)</f>
        <v>8059</v>
      </c>
      <c r="UU13" s="54">
        <f>HLOOKUP(UU$11,'Data63-64'!$G$1:$XFD$44,2,0)</f>
        <v>9264</v>
      </c>
      <c r="UV13" s="54">
        <f>HLOOKUP(UV$11,'Data63-64'!$G$1:$XFD$44,2,0)</f>
        <v>8498</v>
      </c>
      <c r="UW13" s="54">
        <f>HLOOKUP(UW$11,'Data63-64'!$G$1:$XFD$44,2,0)</f>
        <v>2066</v>
      </c>
      <c r="UX13" s="54">
        <f>HLOOKUP(UX$11,'Data63-64'!$G$1:$XFD$44,2,0)</f>
        <v>920</v>
      </c>
      <c r="UY13" s="54">
        <f>HLOOKUP(UY$11,'Data63-64'!$G$1:$XFD$44,2,0)</f>
        <v>1534</v>
      </c>
      <c r="UZ13" s="54">
        <f>HLOOKUP(UZ$11,'Data63-64'!$G$1:$XFD$44,2,0)</f>
        <v>1197</v>
      </c>
      <c r="VA13" s="54">
        <f>HLOOKUP(VA$11,'Data63-64'!$G$1:$XFD$44,2,0)</f>
        <v>870</v>
      </c>
      <c r="VB13" s="54">
        <f>HLOOKUP(VB$11,'Data63-64'!$G$1:$XFD$44,2,0)</f>
        <v>980</v>
      </c>
      <c r="VC13" s="54">
        <f>HLOOKUP(VC$11,'Data63-64'!$G$1:$XFD$44,2,0)</f>
        <v>1033</v>
      </c>
      <c r="VD13" s="54">
        <f>HLOOKUP(VD$11,'Data63-64'!$G$1:$XFD$44,2,0)</f>
        <v>871</v>
      </c>
    </row>
    <row r="14" spans="1:576" x14ac:dyDescent="0.2">
      <c r="A14" s="64" t="s">
        <v>86</v>
      </c>
      <c r="B14" s="65" t="str">
        <f>HLOOKUP(B$11,'Data63-64'!$G$1:$XFD$44,4,0)</f>
        <v>มีข้อมูลย้อนหลังเป็นรายเดือน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54">
        <f>HLOOKUP(BJ$11,'Data63-64'!$G$1:$XFD$44,4,0)</f>
        <v>12303</v>
      </c>
      <c r="BK14" s="54">
        <f>HLOOKUP(BK$11,'Data63-64'!$G$1:$XFD$44,4,0)</f>
        <v>8945</v>
      </c>
      <c r="BL14" s="54">
        <f>HLOOKUP(BL$11,'Data63-64'!$G$1:$XFD$44,4,0)</f>
        <v>9050</v>
      </c>
      <c r="BM14" s="54">
        <f>HLOOKUP(BM$11,'Data63-64'!$G$1:$XFD$44,4,0)</f>
        <v>8648</v>
      </c>
      <c r="BN14" s="54">
        <f>HLOOKUP(BN$11,'Data63-64'!$G$1:$XFD$44,4,0)</f>
        <v>8876</v>
      </c>
      <c r="BO14" s="54">
        <f>HLOOKUP(BO$11,'Data63-64'!$G$1:$XFD$44,4,0)</f>
        <v>11375</v>
      </c>
      <c r="BP14" s="54">
        <f>HLOOKUP(BP$11,'Data63-64'!$G$1:$XFD$44,4,0)</f>
        <v>9040</v>
      </c>
      <c r="BQ14" s="54">
        <f>HLOOKUP(BQ$11,'Data63-64'!$G$1:$XFD$44,4,0)</f>
        <v>11021</v>
      </c>
      <c r="BR14" s="54">
        <f>HLOOKUP(BR$11,'Data63-64'!$G$1:$XFD$44,4,0)</f>
        <v>7650</v>
      </c>
      <c r="BS14" s="54">
        <f>HLOOKUP(BS$11,'Data63-64'!$G$1:$XFD$44,4,0)</f>
        <v>9218</v>
      </c>
      <c r="BT14" s="54">
        <f>HLOOKUP(BT$11,'Data63-64'!$G$1:$XFD$44,4,0)</f>
        <v>8622</v>
      </c>
      <c r="BU14" s="54">
        <f>HLOOKUP(BU$11,'Data63-64'!$G$1:$XFD$44,4,0)</f>
        <v>7644</v>
      </c>
      <c r="BV14" s="54">
        <f>HLOOKUP(BV$11,'Data63-64'!$G$1:$XFD$44,4,0)</f>
        <v>12498</v>
      </c>
      <c r="BW14" s="54">
        <f>HLOOKUP(BW$11,'Data63-64'!$G$1:$XFD$44,4,0)</f>
        <v>6089</v>
      </c>
      <c r="BX14" s="54">
        <f>HLOOKUP(BX$11,'Data63-64'!$G$1:$XFD$44,4,0)</f>
        <v>9981</v>
      </c>
      <c r="BY14" s="54">
        <f>HLOOKUP(BY$11,'Data63-64'!$G$1:$XFD$44,4,0)</f>
        <v>6958</v>
      </c>
      <c r="BZ14" s="54">
        <f>HLOOKUP(BZ$11,'Data63-64'!$G$1:$XFD$44,4,0)</f>
        <v>8885</v>
      </c>
      <c r="CA14" s="54">
        <f>HLOOKUP(CA$11,'Data63-64'!$G$1:$XFD$44,4,0)</f>
        <v>9873</v>
      </c>
      <c r="CB14" s="54">
        <f>HLOOKUP(CB$11,'Data63-64'!$G$1:$XFD$44,4,0)</f>
        <v>6848</v>
      </c>
      <c r="CC14" s="54">
        <f>HLOOKUP(CC$11,'Data63-64'!$G$1:$XFD$44,4,0)</f>
        <v>12906</v>
      </c>
      <c r="CD14" s="54">
        <f>HLOOKUP(CD$11,'Data63-64'!$G$1:$XFD$44,4,0)</f>
        <v>6995</v>
      </c>
      <c r="CE14" s="54">
        <f>HLOOKUP(CE$11,'Data63-64'!$G$1:$XFD$44,4,0)</f>
        <v>11970</v>
      </c>
      <c r="CF14" s="54">
        <f>HLOOKUP(CF$11,'Data63-64'!$G$1:$XFD$44,4,0)</f>
        <v>9884</v>
      </c>
      <c r="CG14" s="54">
        <f>HLOOKUP(CG$11,'Data63-64'!$G$1:$XFD$44,4,0)</f>
        <v>8747</v>
      </c>
      <c r="CH14" s="54">
        <f>HLOOKUP(CH$11,'Data63-64'!$G$1:$XFD$44,4,0)</f>
        <v>8596</v>
      </c>
      <c r="CI14" s="54">
        <f>HLOOKUP(CI$11,'Data63-64'!$G$1:$XFD$44,4,0)</f>
        <v>8336</v>
      </c>
      <c r="CJ14" s="54">
        <f>HLOOKUP(CJ$11,'Data63-64'!$G$1:$XFD$44,4,0)</f>
        <v>8807</v>
      </c>
      <c r="CK14" s="54">
        <f>HLOOKUP(CK$11,'Data63-64'!$G$1:$XFD$44,4,0)</f>
        <v>5792</v>
      </c>
      <c r="CL14" s="54">
        <f>HLOOKUP(CL$11,'Data63-64'!$G$1:$XFD$44,4,0)</f>
        <v>4802</v>
      </c>
      <c r="CM14" s="54">
        <f>HLOOKUP(CM$11,'Data63-64'!$G$1:$XFD$44,4,0)</f>
        <v>5350</v>
      </c>
      <c r="CN14" s="54">
        <f>HLOOKUP(CN$11,'Data63-64'!$G$1:$XFD$44,4,0)</f>
        <v>5364</v>
      </c>
      <c r="CO14" s="54">
        <f>HLOOKUP(CO$11,'Data63-64'!$G$1:$XFD$44,4,0)</f>
        <v>4934</v>
      </c>
      <c r="CP14" s="54">
        <f>HLOOKUP(CP$11,'Data63-64'!$G$1:$XFD$44,4,0)</f>
        <v>3741</v>
      </c>
      <c r="CQ14" s="54">
        <f>HLOOKUP(CQ$11,'Data63-64'!$G$1:$XFD$44,4,0)</f>
        <v>3535</v>
      </c>
      <c r="CR14" s="54">
        <f>HLOOKUP(CR$11,'Data63-64'!$G$1:$XFD$44,4,0)</f>
        <v>2408</v>
      </c>
      <c r="CS14" s="54">
        <f>HLOOKUP(CS$11,'Data63-64'!$G$1:$XFD$44,4,0)</f>
        <v>1734</v>
      </c>
      <c r="CT14" s="54">
        <f>HLOOKUP(CT$11,'Data63-64'!$G$1:$XFD$44,4,0)</f>
        <v>1893</v>
      </c>
      <c r="CU14" s="54">
        <f>HLOOKUP(CU$11,'Data63-64'!$G$1:$XFD$44,4,0)</f>
        <v>2195</v>
      </c>
      <c r="CV14" s="54">
        <f>HLOOKUP(CV$11,'Data63-64'!$G$1:$XFD$44,4,0)</f>
        <v>2128</v>
      </c>
      <c r="CW14" s="54">
        <f>HLOOKUP(CW$11,'Data63-64'!$G$1:$XFD$44,4,0)</f>
        <v>1711</v>
      </c>
      <c r="CX14" s="54">
        <f>HLOOKUP(CX$11,'Data63-64'!$G$1:$XFD$44,4,0)</f>
        <v>1526</v>
      </c>
      <c r="CY14" s="54">
        <f>HLOOKUP(CY$11,'Data63-64'!$G$1:$XFD$44,4,0)</f>
        <v>1539</v>
      </c>
      <c r="CZ14" s="54">
        <f>HLOOKUP(CZ$11,'Data63-64'!$G$1:$XFD$44,4,0)</f>
        <v>1223</v>
      </c>
      <c r="DA14" s="54">
        <f>HLOOKUP(DA$11,'Data63-64'!$G$1:$XFD$44,4,0)</f>
        <v>1645</v>
      </c>
      <c r="DB14" s="54">
        <f>HLOOKUP(DB$11,'Data63-64'!$G$1:$XFD$44,4,0)</f>
        <v>3147</v>
      </c>
      <c r="DC14" s="54">
        <f>HLOOKUP(DC$11,'Data63-64'!$G$1:$XFD$44,4,0)</f>
        <v>3334</v>
      </c>
      <c r="DD14" s="54">
        <f>HLOOKUP(DD$11,'Data63-64'!$G$1:$XFD$44,4,0)</f>
        <v>3242</v>
      </c>
      <c r="DE14" s="54">
        <f>HLOOKUP(DE$11,'Data63-64'!$G$1:$XFD$44,4,0)</f>
        <v>3144</v>
      </c>
      <c r="DF14" s="54">
        <f>HLOOKUP(DF$11,'Data63-64'!$G$1:$XFD$44,4,0)</f>
        <v>1321</v>
      </c>
      <c r="DG14" s="54">
        <f>HLOOKUP(DG$11,'Data63-64'!$G$1:$XFD$44,4,0)</f>
        <v>3300</v>
      </c>
      <c r="DH14" s="54">
        <f>HLOOKUP(DH$11,'Data63-64'!$G$1:$XFD$44,4,0)</f>
        <v>4022</v>
      </c>
      <c r="DI14" s="54">
        <f>HLOOKUP(DI$11,'Data63-64'!$G$1:$XFD$44,4,0)</f>
        <v>3782</v>
      </c>
      <c r="DJ14" s="54">
        <f>HLOOKUP(DJ$11,'Data63-64'!$G$1:$XFD$44,4,0)</f>
        <v>7125</v>
      </c>
      <c r="DK14" s="54">
        <f>HLOOKUP(DK$11,'Data63-64'!$G$1:$XFD$44,4,0)</f>
        <v>7927</v>
      </c>
      <c r="DL14" s="54">
        <f>HLOOKUP(DL$11,'Data63-64'!$G$1:$XFD$44,4,0)</f>
        <v>8084</v>
      </c>
      <c r="DM14" s="54">
        <f>HLOOKUP(DM$11,'Data63-64'!$G$1:$XFD$44,4,0)</f>
        <v>5711</v>
      </c>
      <c r="DN14" s="54">
        <f>HLOOKUP(DN$11,'Data63-64'!$G$1:$XFD$44,4,0)</f>
        <v>3320</v>
      </c>
      <c r="DO14" s="54">
        <f>HLOOKUP(DO$11,'Data63-64'!$G$1:$XFD$44,4,0)</f>
        <v>8664</v>
      </c>
      <c r="DP14" s="54">
        <f>HLOOKUP(DP$11,'Data63-64'!$G$1:$XFD$44,4,0)</f>
        <v>7864</v>
      </c>
      <c r="DQ14" s="54">
        <f>HLOOKUP(DQ$11,'Data63-64'!$G$1:$XFD$44,4,0)</f>
        <v>8685</v>
      </c>
      <c r="DR14" s="54">
        <f>HLOOKUP(DR$11,'Data63-64'!$G$1:$XFD$44,4,0)</f>
        <v>7821</v>
      </c>
      <c r="DS14" s="54">
        <f>HLOOKUP(DS$11,'Data63-64'!$G$1:$XFD$44,4,0)</f>
        <v>4213</v>
      </c>
      <c r="DT14" s="54">
        <f>HLOOKUP(DT$11,'Data63-64'!$G$1:$XFD$44,4,0)</f>
        <v>6007</v>
      </c>
      <c r="DU14" s="54">
        <f>HLOOKUP(DU$11,'Data63-64'!$G$1:$XFD$44,4,0)</f>
        <v>4295</v>
      </c>
      <c r="DV14" s="54">
        <f>HLOOKUP(DV$11,'Data63-64'!$G$1:$XFD$44,4,0)</f>
        <v>4527</v>
      </c>
      <c r="DW14" s="54">
        <f>HLOOKUP(DW$11,'Data63-64'!$G$1:$XFD$44,4,0)</f>
        <v>8051</v>
      </c>
      <c r="DX14" s="54">
        <f>HLOOKUP(DX$11,'Data63-64'!$G$1:$XFD$44,4,0)</f>
        <v>4511</v>
      </c>
      <c r="DY14" s="54">
        <f>HLOOKUP(DY$11,'Data63-64'!$G$1:$XFD$44,4,0)</f>
        <v>6126</v>
      </c>
      <c r="DZ14" s="54">
        <f>HLOOKUP(DZ$11,'Data63-64'!$G$1:$XFD$44,4,0)</f>
        <v>8931</v>
      </c>
      <c r="EA14" s="54">
        <f>HLOOKUP(EA$11,'Data63-64'!$G$1:$XFD$44,4,0)</f>
        <v>9380</v>
      </c>
      <c r="EB14" s="54">
        <f>HLOOKUP(EB$11,'Data63-64'!$G$1:$XFD$44,4,0)</f>
        <v>7800</v>
      </c>
      <c r="EC14" s="54">
        <f>HLOOKUP(EC$11,'Data63-64'!$G$1:$XFD$44,4,0)</f>
        <v>9933</v>
      </c>
      <c r="ED14" s="54">
        <f>HLOOKUP(ED$11,'Data63-64'!$G$1:$XFD$44,4,0)</f>
        <v>14360</v>
      </c>
      <c r="EE14" s="54">
        <f>HLOOKUP(EE$11,'Data63-64'!$G$1:$XFD$44,4,0)</f>
        <v>15988</v>
      </c>
      <c r="EF14" s="54">
        <f>HLOOKUP(EF$11,'Data63-64'!$G$1:$XFD$44,4,0)</f>
        <v>17314</v>
      </c>
      <c r="EG14" s="54">
        <f>HLOOKUP(EG$11,'Data63-64'!$G$1:$XFD$44,4,0)</f>
        <v>16120</v>
      </c>
      <c r="EH14" s="54">
        <f>HLOOKUP(EH$11,'Data63-64'!$G$1:$XFD$44,4,0)</f>
        <v>13795</v>
      </c>
      <c r="EI14" s="54">
        <f>HLOOKUP(EI$11,'Data63-64'!$G$1:$XFD$44,4,0)</f>
        <v>8205</v>
      </c>
      <c r="EJ14" s="54">
        <f>HLOOKUP(EJ$11,'Data63-64'!$G$1:$XFD$44,4,0)</f>
        <v>14541</v>
      </c>
      <c r="EK14" s="54">
        <f>HLOOKUP(EK$11,'Data63-64'!$G$1:$XFD$44,4,0)</f>
        <v>18388</v>
      </c>
      <c r="EL14" s="54">
        <f>HLOOKUP(EL$11,'Data63-64'!$G$1:$XFD$44,4,0)</f>
        <v>16854</v>
      </c>
      <c r="EM14" s="54">
        <f>HLOOKUP(EM$11,'Data63-64'!$G$1:$XFD$44,4,0)</f>
        <v>15967</v>
      </c>
      <c r="EN14" s="54">
        <f>HLOOKUP(EN$11,'Data63-64'!$G$1:$XFD$44,4,0)</f>
        <v>17023</v>
      </c>
      <c r="EO14" s="54">
        <f>HLOOKUP(EO$11,'Data63-64'!$G$1:$XFD$44,4,0)</f>
        <v>12469</v>
      </c>
      <c r="EP14" s="54">
        <f>HLOOKUP(EP$11,'Data63-64'!$G$1:$XFD$44,4,0)</f>
        <v>10073</v>
      </c>
      <c r="EQ14" s="54">
        <f>HLOOKUP(EQ$11,'Data63-64'!$G$1:$XFD$44,4,0)</f>
        <v>16518</v>
      </c>
      <c r="ER14" s="54">
        <f>HLOOKUP(ER$11,'Data63-64'!$G$1:$XFD$44,4,0)</f>
        <v>18290</v>
      </c>
      <c r="ES14" s="54">
        <f>HLOOKUP(ES$11,'Data63-64'!$G$1:$XFD$44,4,0)</f>
        <v>17659</v>
      </c>
      <c r="ET14" s="54">
        <f>HLOOKUP(ET$11,'Data63-64'!$G$1:$XFD$44,4,0)</f>
        <v>16496</v>
      </c>
      <c r="EU14" s="54">
        <f>HLOOKUP(EU$11,'Data63-64'!$G$1:$XFD$44,4,0)</f>
        <v>18282</v>
      </c>
      <c r="EV14" s="54">
        <f>HLOOKUP(EV$11,'Data63-64'!$G$1:$XFD$44,4,0)</f>
        <v>13686</v>
      </c>
      <c r="EW14" s="54">
        <f>HLOOKUP(EW$11,'Data63-64'!$G$1:$XFD$44,4,0)</f>
        <v>12602</v>
      </c>
      <c r="EX14" s="54">
        <f>HLOOKUP(EX$11,'Data63-64'!$G$1:$XFD$44,4,0)</f>
        <v>19455</v>
      </c>
      <c r="EY14" s="54">
        <f>HLOOKUP(EY$11,'Data63-64'!$G$1:$XFD$44,4,0)</f>
        <v>18194</v>
      </c>
      <c r="EZ14" s="54">
        <f>HLOOKUP(EZ$11,'Data63-64'!$G$1:$XFD$44,4,0)</f>
        <v>12179</v>
      </c>
      <c r="FA14" s="54">
        <f>HLOOKUP(FA$11,'Data63-64'!$G$1:$XFD$44,4,0)</f>
        <v>18595</v>
      </c>
      <c r="FB14" s="54">
        <f>HLOOKUP(FB$11,'Data63-64'!$G$1:$XFD$44,4,0)</f>
        <v>19524</v>
      </c>
      <c r="FC14" s="54">
        <f>HLOOKUP(FC$11,'Data63-64'!$G$1:$XFD$44,4,0)</f>
        <v>16637</v>
      </c>
      <c r="FD14" s="54">
        <f>HLOOKUP(FD$11,'Data63-64'!$G$1:$XFD$44,4,0)</f>
        <v>16724</v>
      </c>
      <c r="FE14" s="54">
        <f>HLOOKUP(FE$11,'Data63-64'!$G$1:$XFD$44,4,0)</f>
        <v>22096</v>
      </c>
      <c r="FF14" s="54">
        <f>HLOOKUP(FF$11,'Data63-64'!$G$1:$XFD$44,4,0)</f>
        <v>23372</v>
      </c>
      <c r="FG14" s="54">
        <f>HLOOKUP(FG$11,'Data63-64'!$G$1:$XFD$44,4,0)</f>
        <v>21581</v>
      </c>
      <c r="FH14" s="54">
        <f>HLOOKUP(FH$11,'Data63-64'!$G$1:$XFD$44,4,0)</f>
        <v>22172</v>
      </c>
      <c r="FI14" s="54">
        <f>HLOOKUP(FI$11,'Data63-64'!$G$1:$XFD$44,4,0)</f>
        <v>25337</v>
      </c>
      <c r="FJ14" s="54">
        <f>HLOOKUP(FJ$11,'Data63-64'!$G$1:$XFD$44,4,0)</f>
        <v>15845</v>
      </c>
      <c r="FK14" s="54">
        <f>HLOOKUP(FK$11,'Data63-64'!$G$1:$XFD$44,4,0)</f>
        <v>17638</v>
      </c>
      <c r="FL14" s="54">
        <f>HLOOKUP(FL$11,'Data63-64'!$G$1:$XFD$44,4,0)</f>
        <v>25806</v>
      </c>
      <c r="FM14" s="54">
        <f>HLOOKUP(FM$11,'Data63-64'!$G$1:$XFD$44,4,0)</f>
        <v>26344</v>
      </c>
      <c r="FN14" s="54">
        <f>HLOOKUP(FN$11,'Data63-64'!$G$1:$XFD$44,4,0)</f>
        <v>25983</v>
      </c>
      <c r="FO14" s="54">
        <f>HLOOKUP(FO$11,'Data63-64'!$G$1:$XFD$44,4,0)</f>
        <v>23352</v>
      </c>
      <c r="FP14" s="54">
        <f>HLOOKUP(FP$11,'Data63-64'!$G$1:$XFD$44,4,0)</f>
        <v>24628</v>
      </c>
      <c r="FQ14" s="54">
        <f>HLOOKUP(FQ$11,'Data63-64'!$G$1:$XFD$44,4,0)</f>
        <v>17907</v>
      </c>
      <c r="FR14" s="54">
        <f>HLOOKUP(FR$11,'Data63-64'!$G$1:$XFD$44,4,0)</f>
        <v>24859</v>
      </c>
      <c r="FS14" s="54">
        <f>HLOOKUP(FS$11,'Data63-64'!$G$1:$XFD$44,4,0)</f>
        <v>26387</v>
      </c>
      <c r="FT14" s="54">
        <f>HLOOKUP(FT$11,'Data63-64'!$G$1:$XFD$44,4,0)</f>
        <v>27992</v>
      </c>
      <c r="FU14" s="54">
        <f>HLOOKUP(FU$11,'Data63-64'!$G$1:$XFD$44,4,0)</f>
        <v>26370</v>
      </c>
      <c r="FV14" s="54">
        <f>HLOOKUP(FV$11,'Data63-64'!$G$1:$XFD$44,4,0)</f>
        <v>26751</v>
      </c>
      <c r="FW14" s="54">
        <f>HLOOKUP(FW$11,'Data63-64'!$G$1:$XFD$44,4,0)</f>
        <v>25761</v>
      </c>
      <c r="FX14" s="54">
        <f>HLOOKUP(FX$11,'Data63-64'!$G$1:$XFD$44,4,0)</f>
        <v>24082</v>
      </c>
      <c r="FY14" s="54">
        <f>HLOOKUP(FY$11,'Data63-64'!$G$1:$XFD$44,4,0)</f>
        <v>24947</v>
      </c>
      <c r="FZ14" s="54">
        <f>HLOOKUP(FZ$11,'Data63-64'!$G$1:$XFD$44,4,0)</f>
        <v>32545</v>
      </c>
      <c r="GA14" s="54">
        <f>HLOOKUP(GA$11,'Data63-64'!$G$1:$XFD$44,4,0)</f>
        <v>21840</v>
      </c>
      <c r="GB14" s="54">
        <f>HLOOKUP(GB$11,'Data63-64'!$G$1:$XFD$44,4,0)</f>
        <v>28025</v>
      </c>
      <c r="GC14" s="54">
        <f>HLOOKUP(GC$11,'Data63-64'!$G$1:$XFD$44,4,0)</f>
        <v>31375</v>
      </c>
      <c r="GD14" s="54">
        <f>HLOOKUP(GD$11,'Data63-64'!$G$1:$XFD$44,4,0)</f>
        <v>29996</v>
      </c>
      <c r="GE14" s="54">
        <f>HLOOKUP(GE$11,'Data63-64'!$G$1:$XFD$44,4,0)</f>
        <v>27846</v>
      </c>
      <c r="GF14" s="54">
        <f>HLOOKUP(GF$11,'Data63-64'!$G$1:$XFD$44,4,0)</f>
        <v>26319</v>
      </c>
      <c r="GG14" s="54">
        <f>HLOOKUP(GG$11,'Data63-64'!$G$1:$XFD$44,4,0)</f>
        <v>26730</v>
      </c>
      <c r="GH14" s="54">
        <f>HLOOKUP(GH$11,'Data63-64'!$G$1:$XFD$44,4,0)</f>
        <v>34632</v>
      </c>
      <c r="GI14" s="54">
        <f>HLOOKUP(GI$11,'Data63-64'!$G$1:$XFD$44,4,0)</f>
        <v>28491</v>
      </c>
      <c r="GJ14" s="54">
        <f>HLOOKUP(GJ$11,'Data63-64'!$G$1:$XFD$44,4,0)</f>
        <v>30858</v>
      </c>
      <c r="GK14" s="54">
        <f>HLOOKUP(GK$11,'Data63-64'!$G$1:$XFD$44,4,0)</f>
        <v>27770</v>
      </c>
      <c r="GL14" s="54">
        <f>HLOOKUP(GL$11,'Data63-64'!$G$1:$XFD$44,4,0)</f>
        <v>24901</v>
      </c>
      <c r="GM14" s="54">
        <f>HLOOKUP(GM$11,'Data63-64'!$G$1:$XFD$44,4,0)</f>
        <v>24977</v>
      </c>
      <c r="GN14" s="54">
        <f>HLOOKUP(GN$11,'Data63-64'!$G$1:$XFD$44,4,0)</f>
        <v>26703</v>
      </c>
      <c r="GO14" s="54">
        <f>HLOOKUP(GO$11,'Data63-64'!$G$1:$XFD$44,4,0)</f>
        <v>26700</v>
      </c>
      <c r="GP14" s="54">
        <f>HLOOKUP(GP$11,'Data63-64'!$G$1:$XFD$44,4,0)</f>
        <v>25783</v>
      </c>
      <c r="GQ14" s="54">
        <f>HLOOKUP(GQ$11,'Data63-64'!$G$1:$XFD$44,4,0)</f>
        <v>23086</v>
      </c>
      <c r="GR14" s="54">
        <f>HLOOKUP(GR$11,'Data63-64'!$G$1:$XFD$44,4,0)</f>
        <v>30323</v>
      </c>
      <c r="GS14" s="54">
        <f>HLOOKUP(GS$11,'Data63-64'!$G$1:$XFD$44,4,0)</f>
        <v>23489</v>
      </c>
      <c r="GT14" s="54">
        <f>HLOOKUP(GT$11,'Data63-64'!$G$1:$XFD$44,4,0)</f>
        <v>21994</v>
      </c>
      <c r="GU14" s="54">
        <f>HLOOKUP(GU$11,'Data63-64'!$G$1:$XFD$44,4,0)</f>
        <v>20661</v>
      </c>
      <c r="GV14" s="54">
        <f>HLOOKUP(GV$11,'Data63-64'!$G$1:$XFD$44,4,0)</f>
        <v>25766</v>
      </c>
      <c r="GW14" s="54">
        <f>HLOOKUP(GW$11,'Data63-64'!$G$1:$XFD$44,4,0)</f>
        <v>24198</v>
      </c>
      <c r="GX14" s="54">
        <f>HLOOKUP(GX$11,'Data63-64'!$G$1:$XFD$44,4,0)</f>
        <v>24584</v>
      </c>
      <c r="GY14" s="54">
        <f>HLOOKUP(GY$11,'Data63-64'!$G$1:$XFD$44,4,0)</f>
        <v>33172</v>
      </c>
      <c r="GZ14" s="54">
        <f>HLOOKUP(GZ$11,'Data63-64'!$G$1:$XFD$44,4,0)</f>
        <v>27413</v>
      </c>
      <c r="HA14" s="54">
        <f>HLOOKUP(HA$11,'Data63-64'!$G$1:$XFD$44,4,0)</f>
        <v>25568</v>
      </c>
      <c r="HB14" s="54">
        <f>HLOOKUP(HB$11,'Data63-64'!$G$1:$XFD$44,4,0)</f>
        <v>22330</v>
      </c>
      <c r="HC14" s="54">
        <f>HLOOKUP(HC$11,'Data63-64'!$G$1:$XFD$44,4,0)</f>
        <v>27878</v>
      </c>
      <c r="HD14" s="54">
        <f>HLOOKUP(HD$11,'Data63-64'!$G$1:$XFD$44,4,0)</f>
        <v>26714</v>
      </c>
      <c r="HE14" s="54">
        <f>HLOOKUP(HE$11,'Data63-64'!$G$1:$XFD$44,4,0)</f>
        <v>28980</v>
      </c>
      <c r="HF14" s="54">
        <f>HLOOKUP(HF$11,'Data63-64'!$G$1:$XFD$44,4,0)</f>
        <v>22499</v>
      </c>
      <c r="HG14" s="54">
        <f>HLOOKUP(HG$11,'Data63-64'!$G$1:$XFD$44,4,0)</f>
        <v>18586</v>
      </c>
      <c r="HH14" s="54">
        <f>HLOOKUP(HH$11,'Data63-64'!$G$1:$XFD$44,4,0)</f>
        <v>20665</v>
      </c>
      <c r="HI14" s="54">
        <f>HLOOKUP(HI$11,'Data63-64'!$G$1:$XFD$44,4,0)</f>
        <v>24671</v>
      </c>
      <c r="HJ14" s="54">
        <f>HLOOKUP(HJ$11,'Data63-64'!$G$1:$XFD$44,4,0)</f>
        <v>27558</v>
      </c>
      <c r="HK14" s="54">
        <f>HLOOKUP(HK$11,'Data63-64'!$G$1:$XFD$44,4,0)</f>
        <v>21377</v>
      </c>
      <c r="HL14" s="54">
        <f>HLOOKUP(HL$11,'Data63-64'!$G$1:$XFD$44,4,0)</f>
        <v>24636</v>
      </c>
      <c r="HM14" s="54">
        <f>HLOOKUP(HM$11,'Data63-64'!$G$1:$XFD$44,4,0)</f>
        <v>29792</v>
      </c>
      <c r="HN14" s="54">
        <f>HLOOKUP(HN$11,'Data63-64'!$G$1:$XFD$44,4,0)</f>
        <v>17657</v>
      </c>
      <c r="HO14" s="54">
        <f>HLOOKUP(HO$11,'Data63-64'!$G$1:$XFD$44,4,0)</f>
        <v>19824</v>
      </c>
      <c r="HP14" s="54">
        <f>HLOOKUP(HP$11,'Data63-64'!$G$1:$XFD$44,4,0)</f>
        <v>28543</v>
      </c>
      <c r="HQ14" s="54">
        <f>HLOOKUP(HQ$11,'Data63-64'!$G$1:$XFD$44,4,0)</f>
        <v>24324</v>
      </c>
      <c r="HR14" s="54">
        <f>HLOOKUP(HR$11,'Data63-64'!$G$1:$XFD$44,4,0)</f>
        <v>15760</v>
      </c>
      <c r="HS14" s="54">
        <f>HLOOKUP(HS$11,'Data63-64'!$G$1:$XFD$44,4,0)</f>
        <v>24862</v>
      </c>
      <c r="HT14" s="54">
        <f>HLOOKUP(HT$11,'Data63-64'!$G$1:$XFD$44,4,0)</f>
        <v>23440</v>
      </c>
      <c r="HU14" s="54">
        <f>HLOOKUP(HU$11,'Data63-64'!$G$1:$XFD$44,4,0)</f>
        <v>16784</v>
      </c>
      <c r="HV14" s="54">
        <f>HLOOKUP(HV$11,'Data63-64'!$G$1:$XFD$44,4,0)</f>
        <v>21487</v>
      </c>
      <c r="HW14" s="54">
        <f>HLOOKUP(HW$11,'Data63-64'!$G$1:$XFD$44,4,0)</f>
        <v>24780</v>
      </c>
      <c r="HX14" s="54">
        <f>HLOOKUP(HX$11,'Data63-64'!$G$1:$XFD$44,4,0)</f>
        <v>14237</v>
      </c>
      <c r="HY14" s="54">
        <f>HLOOKUP(HY$11,'Data63-64'!$G$1:$XFD$44,4,0)</f>
        <v>21527</v>
      </c>
      <c r="HZ14" s="54">
        <f>HLOOKUP(HZ$11,'Data63-64'!$G$1:$XFD$44,4,0)</f>
        <v>26236</v>
      </c>
      <c r="IA14" s="54">
        <f>HLOOKUP(IA$11,'Data63-64'!$G$1:$XFD$44,4,0)</f>
        <v>24990</v>
      </c>
      <c r="IB14" s="54">
        <f>HLOOKUP(IB$11,'Data63-64'!$G$1:$XFD$44,4,0)</f>
        <v>19344</v>
      </c>
      <c r="IC14" s="54">
        <f>HLOOKUP(IC$11,'Data63-64'!$G$1:$XFD$44,4,0)</f>
        <v>19885</v>
      </c>
      <c r="ID14" s="54">
        <f>HLOOKUP(ID$11,'Data63-64'!$G$1:$XFD$44,4,0)</f>
        <v>21950</v>
      </c>
      <c r="IE14" s="54">
        <f>HLOOKUP(IE$11,'Data63-64'!$G$1:$XFD$44,4,0)</f>
        <v>21415</v>
      </c>
      <c r="IF14" s="54">
        <f>HLOOKUP(IF$11,'Data63-64'!$G$1:$XFD$44,4,0)</f>
        <v>20165</v>
      </c>
      <c r="IG14" s="54">
        <f>HLOOKUP(IG$11,'Data63-64'!$G$1:$XFD$44,4,0)</f>
        <v>22935</v>
      </c>
      <c r="IH14" s="54">
        <f>HLOOKUP(IH$11,'Data63-64'!$G$1:$XFD$44,4,0)</f>
        <v>21991</v>
      </c>
      <c r="II14" s="54">
        <f>HLOOKUP(II$11,'Data63-64'!$G$1:$XFD$44,4,0)</f>
        <v>16840</v>
      </c>
      <c r="IJ14" s="54">
        <f>HLOOKUP(IJ$11,'Data63-64'!$G$1:$XFD$44,4,0)</f>
        <v>20913</v>
      </c>
      <c r="IK14" s="54">
        <f>HLOOKUP(IK$11,'Data63-64'!$G$1:$XFD$44,4,0)</f>
        <v>16220</v>
      </c>
      <c r="IL14" s="54">
        <f>HLOOKUP(IL$11,'Data63-64'!$G$1:$XFD$44,4,0)</f>
        <v>21669</v>
      </c>
      <c r="IM14" s="54">
        <f>HLOOKUP(IM$11,'Data63-64'!$G$1:$XFD$44,4,0)</f>
        <v>21492</v>
      </c>
      <c r="IN14" s="54">
        <f>HLOOKUP(IN$11,'Data63-64'!$G$1:$XFD$44,4,0)</f>
        <v>30109</v>
      </c>
      <c r="IO14" s="54">
        <f>HLOOKUP(IO$11,'Data63-64'!$G$1:$XFD$44,4,0)</f>
        <v>25403</v>
      </c>
      <c r="IP14" s="54">
        <f>HLOOKUP(IP$11,'Data63-64'!$G$1:$XFD$44,4,0)</f>
        <v>21783</v>
      </c>
      <c r="IQ14" s="54">
        <f>HLOOKUP(IQ$11,'Data63-64'!$G$1:$XFD$44,4,0)</f>
        <v>18203</v>
      </c>
      <c r="IR14" s="54">
        <f>HLOOKUP(IR$11,'Data63-64'!$G$1:$XFD$44,4,0)</f>
        <v>27374</v>
      </c>
      <c r="IS14" s="54">
        <f>HLOOKUP(IS$11,'Data63-64'!$G$1:$XFD$44,4,0)</f>
        <v>26012</v>
      </c>
      <c r="IT14" s="54">
        <f>HLOOKUP(IT$11,'Data63-64'!$G$1:$XFD$44,4,0)</f>
        <v>24483</v>
      </c>
      <c r="IU14" s="54">
        <f>HLOOKUP(IU$11,'Data63-64'!$G$1:$XFD$44,4,0)</f>
        <v>23996</v>
      </c>
      <c r="IV14" s="54">
        <f>HLOOKUP(IV$11,'Data63-64'!$G$1:$XFD$44,4,0)</f>
        <v>22953</v>
      </c>
      <c r="IW14" s="54">
        <f>HLOOKUP(IW$11,'Data63-64'!$G$1:$XFD$44,4,0)</f>
        <v>14315</v>
      </c>
      <c r="IX14" s="54">
        <f>HLOOKUP(IX$11,'Data63-64'!$G$1:$XFD$44,4,0)</f>
        <v>19392</v>
      </c>
      <c r="IY14" s="54">
        <f>HLOOKUP(IY$11,'Data63-64'!$G$1:$XFD$44,4,0)</f>
        <v>23353</v>
      </c>
      <c r="IZ14" s="54">
        <f>HLOOKUP(IZ$11,'Data63-64'!$G$1:$XFD$44,4,0)</f>
        <v>22333</v>
      </c>
      <c r="JA14" s="54">
        <f>HLOOKUP(JA$11,'Data63-64'!$G$1:$XFD$44,4,0)</f>
        <v>24240</v>
      </c>
      <c r="JB14" s="54">
        <f>HLOOKUP(JB$11,'Data63-64'!$G$1:$XFD$44,4,0)</f>
        <v>22606</v>
      </c>
      <c r="JC14" s="54">
        <f>HLOOKUP(JC$11,'Data63-64'!$G$1:$XFD$44,4,0)</f>
        <v>23732</v>
      </c>
      <c r="JD14" s="54">
        <f>HLOOKUP(JD$11,'Data63-64'!$G$1:$XFD$44,4,0)</f>
        <v>20123</v>
      </c>
      <c r="JE14" s="54">
        <f>HLOOKUP(JE$11,'Data63-64'!$G$1:$XFD$44,4,0)</f>
        <v>19835</v>
      </c>
      <c r="JF14" s="54">
        <f>HLOOKUP(JF$11,'Data63-64'!$G$1:$XFD$44,4,0)</f>
        <v>23325</v>
      </c>
      <c r="JG14" s="54">
        <f>HLOOKUP(JG$11,'Data63-64'!$G$1:$XFD$44,4,0)</f>
        <v>16405</v>
      </c>
      <c r="JH14" s="54">
        <f>HLOOKUP(JH$11,'Data63-64'!$G$1:$XFD$44,4,0)</f>
        <v>21178</v>
      </c>
      <c r="JI14" s="54">
        <f>HLOOKUP(JI$11,'Data63-64'!$G$1:$XFD$44,4,0)</f>
        <v>23395</v>
      </c>
      <c r="JJ14" s="54">
        <f>HLOOKUP(JJ$11,'Data63-64'!$G$1:$XFD$44,4,0)</f>
        <v>24987</v>
      </c>
      <c r="JK14" s="54">
        <f>HLOOKUP(JK$11,'Data63-64'!$G$1:$XFD$44,4,0)</f>
        <v>15118</v>
      </c>
      <c r="JL14" s="54">
        <f>HLOOKUP(JL$11,'Data63-64'!$G$1:$XFD$44,4,0)</f>
        <v>19896</v>
      </c>
      <c r="JM14" s="54">
        <f>HLOOKUP(JM$11,'Data63-64'!$G$1:$XFD$44,4,0)</f>
        <v>11217</v>
      </c>
      <c r="JN14" s="54">
        <f>HLOOKUP(JN$11,'Data63-64'!$G$1:$XFD$44,4,0)</f>
        <v>18032</v>
      </c>
      <c r="JO14" s="54">
        <f>HLOOKUP(JO$11,'Data63-64'!$G$1:$XFD$44,4,0)</f>
        <v>23929</v>
      </c>
      <c r="JP14" s="54">
        <f>HLOOKUP(JP$11,'Data63-64'!$G$1:$XFD$44,4,0)</f>
        <v>24188</v>
      </c>
      <c r="JQ14" s="54">
        <f>HLOOKUP(JQ$11,'Data63-64'!$G$1:$XFD$44,4,0)</f>
        <v>16212</v>
      </c>
      <c r="JR14" s="54">
        <f>HLOOKUP(JR$11,'Data63-64'!$G$1:$XFD$44,4,0)</f>
        <v>18022</v>
      </c>
      <c r="JS14" s="54">
        <f>HLOOKUP(JS$11,'Data63-64'!$G$1:$XFD$44,4,0)</f>
        <v>18071</v>
      </c>
      <c r="JT14" s="54">
        <f>HLOOKUP(JT$11,'Data63-64'!$G$1:$XFD$44,4,0)</f>
        <v>20797</v>
      </c>
      <c r="JU14" s="54">
        <f>HLOOKUP(JU$11,'Data63-64'!$G$1:$XFD$44,4,0)</f>
        <v>18652</v>
      </c>
      <c r="JV14" s="54">
        <f>HLOOKUP(JV$11,'Data63-64'!$G$1:$XFD$44,4,0)</f>
        <v>22859</v>
      </c>
      <c r="JW14" s="54">
        <f>HLOOKUP(JW$11,'Data63-64'!$G$1:$XFD$44,4,0)</f>
        <v>24083</v>
      </c>
      <c r="JX14" s="54">
        <f>HLOOKUP(JX$11,'Data63-64'!$G$1:$XFD$44,4,0)</f>
        <v>23121</v>
      </c>
      <c r="JY14" s="54">
        <f>HLOOKUP(JY$11,'Data63-64'!$G$1:$XFD$44,4,0)</f>
        <v>23147</v>
      </c>
      <c r="JZ14" s="54">
        <f>HLOOKUP(JZ$11,'Data63-64'!$G$1:$XFD$44,4,0)</f>
        <v>24746</v>
      </c>
      <c r="KA14" s="54">
        <f>HLOOKUP(KA$11,'Data63-64'!$G$1:$XFD$44,4,0)</f>
        <v>23579</v>
      </c>
      <c r="KB14" s="54">
        <f>HLOOKUP(KB$11,'Data63-64'!$G$1:$XFD$44,4,0)</f>
        <v>19164</v>
      </c>
      <c r="KC14" s="54">
        <f>HLOOKUP(KC$11,'Data63-64'!$G$1:$XFD$44,4,0)</f>
        <v>25913</v>
      </c>
      <c r="KD14" s="54">
        <f>HLOOKUP(KD$11,'Data63-64'!$G$1:$XFD$44,4,0)</f>
        <v>31871</v>
      </c>
      <c r="KE14" s="54">
        <f>HLOOKUP(KE$11,'Data63-64'!$G$1:$XFD$44,4,0)</f>
        <v>40898</v>
      </c>
      <c r="KF14" s="54">
        <f>HLOOKUP(KF$11,'Data63-64'!$G$1:$XFD$44,4,0)</f>
        <v>18461</v>
      </c>
      <c r="KG14" s="54">
        <f>HLOOKUP(KG$11,'Data63-64'!$G$1:$XFD$44,4,0)</f>
        <v>18797</v>
      </c>
      <c r="KH14" s="54">
        <f>HLOOKUP(KH$11,'Data63-64'!$G$1:$XFD$44,4,0)</f>
        <v>19100</v>
      </c>
      <c r="KI14" s="54">
        <f>HLOOKUP(KI$11,'Data63-64'!$G$1:$XFD$44,4,0)</f>
        <v>30740</v>
      </c>
      <c r="KJ14" s="54">
        <f>HLOOKUP(KJ$11,'Data63-64'!$G$1:$XFD$44,4,0)</f>
        <v>28108</v>
      </c>
      <c r="KK14" s="54">
        <f>HLOOKUP(KK$11,'Data63-64'!$G$1:$XFD$44,4,0)</f>
        <v>22898</v>
      </c>
      <c r="KL14" s="54">
        <f>HLOOKUP(KL$11,'Data63-64'!$G$1:$XFD$44,4,0)</f>
        <v>22653</v>
      </c>
      <c r="KM14" s="54">
        <f>HLOOKUP(KM$11,'Data63-64'!$G$1:$XFD$44,4,0)</f>
        <v>24535</v>
      </c>
      <c r="KN14" s="54">
        <f>HLOOKUP(KN$11,'Data63-64'!$G$1:$XFD$44,4,0)</f>
        <v>24550</v>
      </c>
      <c r="KO14" s="54">
        <f>HLOOKUP(KO$11,'Data63-64'!$G$1:$XFD$44,4,0)</f>
        <v>25376</v>
      </c>
      <c r="KP14" s="54">
        <f>HLOOKUP(KP$11,'Data63-64'!$G$1:$XFD$44,4,0)</f>
        <v>26667</v>
      </c>
      <c r="KQ14" s="54">
        <f>HLOOKUP(KQ$11,'Data63-64'!$G$1:$XFD$44,4,0)</f>
        <v>26706</v>
      </c>
      <c r="KR14" s="54">
        <f>HLOOKUP(KR$11,'Data63-64'!$G$1:$XFD$44,4,0)</f>
        <v>29626</v>
      </c>
      <c r="KS14" s="54">
        <f>HLOOKUP(KS$11,'Data63-64'!$G$1:$XFD$44,4,0)</f>
        <v>29943</v>
      </c>
      <c r="KT14" s="54">
        <f>HLOOKUP(KT$11,'Data63-64'!$G$1:$XFD$44,4,0)</f>
        <v>22213</v>
      </c>
      <c r="KU14" s="54">
        <f>HLOOKUP(KU$11,'Data63-64'!$G$1:$XFD$44,4,0)</f>
        <v>20423</v>
      </c>
      <c r="KV14" s="54">
        <f>HLOOKUP(KV$11,'Data63-64'!$G$1:$XFD$44,4,0)</f>
        <v>23880</v>
      </c>
      <c r="KW14" s="54">
        <f>HLOOKUP(KW$11,'Data63-64'!$G$1:$XFD$44,4,0)</f>
        <v>31522</v>
      </c>
      <c r="KX14" s="54">
        <f>HLOOKUP(KX$11,'Data63-64'!$G$1:$XFD$44,4,0)</f>
        <v>29580</v>
      </c>
      <c r="KY14" s="54">
        <f>HLOOKUP(KY$11,'Data63-64'!$G$1:$XFD$44,4,0)</f>
        <v>23456</v>
      </c>
      <c r="KZ14" s="54">
        <f>HLOOKUP(KZ$11,'Data63-64'!$G$1:$XFD$44,4,0)</f>
        <v>28508</v>
      </c>
      <c r="LA14" s="54">
        <f>HLOOKUP(LA$11,'Data63-64'!$G$1:$XFD$44,4,0)</f>
        <v>26622</v>
      </c>
      <c r="LB14" s="54">
        <f>HLOOKUP(LB$11,'Data63-64'!$G$1:$XFD$44,4,0)</f>
        <v>16527</v>
      </c>
      <c r="LC14" s="54">
        <f>HLOOKUP(LC$11,'Data63-64'!$G$1:$XFD$44,4,0)</f>
        <v>22258</v>
      </c>
      <c r="LD14" s="54">
        <f>HLOOKUP(LD$11,'Data63-64'!$G$1:$XFD$44,4,0)</f>
        <v>23674</v>
      </c>
      <c r="LE14" s="54">
        <f>HLOOKUP(LE$11,'Data63-64'!$G$1:$XFD$44,4,0)</f>
        <v>19796</v>
      </c>
      <c r="LF14" s="54">
        <f>HLOOKUP(LF$11,'Data63-64'!$G$1:$XFD$44,4,0)</f>
        <v>22828</v>
      </c>
      <c r="LG14" s="54">
        <f>HLOOKUP(LG$11,'Data63-64'!$G$1:$XFD$44,4,0)</f>
        <v>20443</v>
      </c>
      <c r="LH14" s="54">
        <f>HLOOKUP(LH$11,'Data63-64'!$G$1:$XFD$44,4,0)</f>
        <v>26001</v>
      </c>
      <c r="LI14" s="54">
        <f>HLOOKUP(LI$11,'Data63-64'!$G$1:$XFD$44,4,0)</f>
        <v>22182</v>
      </c>
      <c r="LJ14" s="54">
        <f>HLOOKUP(LJ$11,'Data63-64'!$G$1:$XFD$44,4,0)</f>
        <v>23156</v>
      </c>
      <c r="LK14" s="54">
        <f>HLOOKUP(LK$11,'Data63-64'!$G$1:$XFD$44,4,0)</f>
        <v>26494</v>
      </c>
      <c r="LL14" s="54">
        <f>HLOOKUP(LL$11,'Data63-64'!$G$1:$XFD$44,4,0)</f>
        <v>27976</v>
      </c>
      <c r="LM14" s="54">
        <f>HLOOKUP(LM$11,'Data63-64'!$G$1:$XFD$44,4,0)</f>
        <v>18747</v>
      </c>
      <c r="LN14" s="54">
        <f>HLOOKUP(LN$11,'Data63-64'!$G$1:$XFD$44,4,0)</f>
        <v>17590</v>
      </c>
      <c r="LO14" s="54">
        <f>HLOOKUP(LO$11,'Data63-64'!$G$1:$XFD$44,4,0)</f>
        <v>21461</v>
      </c>
      <c r="LP14" s="54">
        <f>HLOOKUP(LP$11,'Data63-64'!$G$1:$XFD$44,4,0)</f>
        <v>23600</v>
      </c>
      <c r="LQ14" s="54">
        <f>HLOOKUP(LQ$11,'Data63-64'!$G$1:$XFD$44,4,0)</f>
        <v>25338</v>
      </c>
      <c r="LR14" s="54">
        <f>HLOOKUP(LR$11,'Data63-64'!$G$1:$XFD$44,4,0)</f>
        <v>27436</v>
      </c>
      <c r="LS14" s="54">
        <f>HLOOKUP(LS$11,'Data63-64'!$G$1:$XFD$44,4,0)</f>
        <v>21774</v>
      </c>
      <c r="LT14" s="54">
        <f>HLOOKUP(LT$11,'Data63-64'!$G$1:$XFD$44,4,0)</f>
        <v>17386</v>
      </c>
      <c r="LU14" s="54">
        <f>HLOOKUP(LU$11,'Data63-64'!$G$1:$XFD$44,4,0)</f>
        <v>25642</v>
      </c>
      <c r="LV14" s="54">
        <f>HLOOKUP(LV$11,'Data63-64'!$G$1:$XFD$44,4,0)</f>
        <v>18941</v>
      </c>
      <c r="LW14" s="54">
        <f>HLOOKUP(LW$11,'Data63-64'!$G$1:$XFD$44,4,0)</f>
        <v>17990</v>
      </c>
      <c r="LX14" s="54">
        <f>HLOOKUP(LX$11,'Data63-64'!$G$1:$XFD$44,4,0)</f>
        <v>20920</v>
      </c>
      <c r="LY14" s="54">
        <f>HLOOKUP(LY$11,'Data63-64'!$G$1:$XFD$44,4,0)</f>
        <v>18649</v>
      </c>
      <c r="LZ14" s="54">
        <f>HLOOKUP(LZ$11,'Data63-64'!$G$1:$XFD$44,4,0)</f>
        <v>19913</v>
      </c>
      <c r="MA14" s="54">
        <f>HLOOKUP(MA$11,'Data63-64'!$G$1:$XFD$44,4,0)</f>
        <v>18708</v>
      </c>
      <c r="MB14" s="54">
        <f>HLOOKUP(MB$11,'Data63-64'!$G$1:$XFD$44,4,0)</f>
        <v>16589</v>
      </c>
      <c r="MC14" s="54">
        <f>HLOOKUP(MC$11,'Data63-64'!$G$1:$XFD$44,4,0)</f>
        <v>19843</v>
      </c>
      <c r="MD14" s="54">
        <f>HLOOKUP(MD$11,'Data63-64'!$G$1:$XFD$44,4,0)</f>
        <v>26949</v>
      </c>
      <c r="ME14" s="54">
        <f>HLOOKUP(ME$11,'Data63-64'!$G$1:$XFD$44,4,0)</f>
        <v>28943</v>
      </c>
      <c r="MF14" s="54">
        <f>HLOOKUP(MF$11,'Data63-64'!$G$1:$XFD$44,4,0)</f>
        <v>17561</v>
      </c>
      <c r="MG14" s="54">
        <f>HLOOKUP(MG$11,'Data63-64'!$G$1:$XFD$44,4,0)</f>
        <v>32629</v>
      </c>
      <c r="MH14" s="54">
        <f>HLOOKUP(MH$11,'Data63-64'!$G$1:$XFD$44,4,0)</f>
        <v>18446</v>
      </c>
      <c r="MI14" s="54">
        <f>HLOOKUP(MI$11,'Data63-64'!$G$1:$XFD$44,4,0)</f>
        <v>19082</v>
      </c>
      <c r="MJ14" s="54">
        <f>HLOOKUP(MJ$11,'Data63-64'!$G$1:$XFD$44,4,0)</f>
        <v>20520</v>
      </c>
      <c r="MK14" s="54">
        <f>HLOOKUP(MK$11,'Data63-64'!$G$1:$XFD$44,4,0)</f>
        <v>26377</v>
      </c>
      <c r="ML14" s="54">
        <f>HLOOKUP(ML$11,'Data63-64'!$G$1:$XFD$44,4,0)</f>
        <v>24282</v>
      </c>
      <c r="MM14" s="54">
        <f>HLOOKUP(MM$11,'Data63-64'!$G$1:$XFD$44,4,0)</f>
        <v>32815</v>
      </c>
      <c r="MN14" s="54">
        <f>HLOOKUP(MN$11,'Data63-64'!$G$1:$XFD$44,4,0)</f>
        <v>25483</v>
      </c>
      <c r="MO14" s="54">
        <f>HLOOKUP(MO$11,'Data63-64'!$G$1:$XFD$44,4,0)</f>
        <v>23412</v>
      </c>
      <c r="MP14" s="54">
        <f>HLOOKUP(MP$11,'Data63-64'!$G$1:$XFD$44,4,0)</f>
        <v>25091</v>
      </c>
      <c r="MQ14" s="54">
        <f>HLOOKUP(MQ$11,'Data63-64'!$G$1:$XFD$44,4,0)</f>
        <v>15949</v>
      </c>
      <c r="MR14" s="54">
        <f>HLOOKUP(MR$11,'Data63-64'!$G$1:$XFD$44,4,0)</f>
        <v>23827</v>
      </c>
      <c r="MS14" s="54">
        <f>HLOOKUP(MS$11,'Data63-64'!$G$1:$XFD$44,4,0)</f>
        <v>32312</v>
      </c>
      <c r="MT14" s="54">
        <f>HLOOKUP(MT$11,'Data63-64'!$G$1:$XFD$44,4,0)</f>
        <v>25598</v>
      </c>
      <c r="MU14" s="54">
        <f>HLOOKUP(MU$11,'Data63-64'!$G$1:$XFD$44,4,0)</f>
        <v>23496</v>
      </c>
      <c r="MV14" s="54">
        <f>HLOOKUP(MV$11,'Data63-64'!$G$1:$XFD$44,4,0)</f>
        <v>29051</v>
      </c>
      <c r="MW14" s="54">
        <f>HLOOKUP(MW$11,'Data63-64'!$G$1:$XFD$44,4,0)</f>
        <v>21847</v>
      </c>
      <c r="MX14" s="54">
        <f>HLOOKUP(MX$11,'Data63-64'!$G$1:$XFD$44,4,0)</f>
        <v>25362</v>
      </c>
      <c r="MY14" s="54">
        <f>HLOOKUP(MY$11,'Data63-64'!$G$1:$XFD$44,4,0)</f>
        <v>17965</v>
      </c>
      <c r="MZ14" s="54">
        <f>HLOOKUP(MZ$11,'Data63-64'!$G$1:$XFD$44,4,0)</f>
        <v>22793</v>
      </c>
      <c r="NA14" s="54">
        <f>HLOOKUP(NA$11,'Data63-64'!$G$1:$XFD$44,4,0)</f>
        <v>23794</v>
      </c>
      <c r="NB14" s="54">
        <f>HLOOKUP(NB$11,'Data63-64'!$G$1:$XFD$44,4,0)</f>
        <v>22420</v>
      </c>
      <c r="NC14" s="54">
        <f>HLOOKUP(NC$11,'Data63-64'!$G$1:$XFD$44,4,0)</f>
        <v>13932</v>
      </c>
      <c r="ND14" s="54">
        <f>HLOOKUP(ND$11,'Data63-64'!$G$1:$XFD$44,4,0)</f>
        <v>15401</v>
      </c>
      <c r="NE14" s="54">
        <f>HLOOKUP(NE$11,'Data63-64'!$G$1:$XFD$44,4,0)</f>
        <v>15529</v>
      </c>
      <c r="NF14" s="54">
        <f>HLOOKUP(NF$11,'Data63-64'!$G$1:$XFD$44,4,0)</f>
        <v>14326</v>
      </c>
      <c r="NG14" s="54">
        <f>HLOOKUP(NG$11,'Data63-64'!$G$1:$XFD$44,4,0)</f>
        <v>16365</v>
      </c>
      <c r="NH14" s="54">
        <f>HLOOKUP(NH$11,'Data63-64'!$G$1:$XFD$44,4,0)</f>
        <v>13666</v>
      </c>
      <c r="NI14" s="54">
        <f>HLOOKUP(NI$11,'Data63-64'!$G$1:$XFD$44,4,0)</f>
        <v>12923</v>
      </c>
      <c r="NJ14" s="54">
        <f>HLOOKUP(NJ$11,'Data63-64'!$G$1:$XFD$44,4,0)</f>
        <v>10351</v>
      </c>
      <c r="NK14" s="54">
        <f>HLOOKUP(NK$11,'Data63-64'!$G$1:$XFD$44,4,0)</f>
        <v>11398</v>
      </c>
      <c r="NL14" s="54">
        <f>HLOOKUP(NL$11,'Data63-64'!$G$1:$XFD$44,4,0)</f>
        <v>10202</v>
      </c>
      <c r="NM14" s="54">
        <f>HLOOKUP(NM$11,'Data63-64'!$G$1:$XFD$44,4,0)</f>
        <v>10695</v>
      </c>
      <c r="NN14" s="54">
        <f>HLOOKUP(NN$11,'Data63-64'!$G$1:$XFD$44,4,0)</f>
        <v>12408</v>
      </c>
      <c r="NO14" s="54">
        <f>HLOOKUP(NO$11,'Data63-64'!$G$1:$XFD$44,4,0)</f>
        <v>11114</v>
      </c>
      <c r="NP14" s="54">
        <f>HLOOKUP(NP$11,'Data63-64'!$G$1:$XFD$44,4,0)</f>
        <v>10992</v>
      </c>
      <c r="NQ14" s="54">
        <f>HLOOKUP(NQ$11,'Data63-64'!$G$1:$XFD$44,4,0)</f>
        <v>11028</v>
      </c>
      <c r="NR14" s="54">
        <f>HLOOKUP(NR$11,'Data63-64'!$G$1:$XFD$44,4,0)</f>
        <v>10384</v>
      </c>
      <c r="NS14" s="54">
        <f>HLOOKUP(NS$11,'Data63-64'!$G$1:$XFD$44,4,0)</f>
        <v>9736</v>
      </c>
      <c r="NT14" s="54">
        <f>HLOOKUP(NT$11,'Data63-64'!$G$1:$XFD$44,4,0)</f>
        <v>10793</v>
      </c>
      <c r="NU14" s="54">
        <f>HLOOKUP(NU$11,'Data63-64'!$G$1:$XFD$44,4,0)</f>
        <v>7799</v>
      </c>
      <c r="NV14" s="54">
        <f>HLOOKUP(NV$11,'Data63-64'!$G$1:$XFD$44,4,0)</f>
        <v>10642</v>
      </c>
      <c r="NW14" s="54">
        <f>HLOOKUP(NW$11,'Data63-64'!$G$1:$XFD$44,4,0)</f>
        <v>7935</v>
      </c>
      <c r="NX14" s="54">
        <f>HLOOKUP(NX$11,'Data63-64'!$G$1:$XFD$44,4,0)</f>
        <v>10083</v>
      </c>
      <c r="NY14" s="54">
        <f>HLOOKUP(NY$11,'Data63-64'!$G$1:$XFD$44,4,0)</f>
        <v>8241</v>
      </c>
      <c r="NZ14" s="54">
        <f>HLOOKUP(NZ$11,'Data63-64'!$G$1:$XFD$44,4,0)</f>
        <v>8145</v>
      </c>
      <c r="OA14" s="54">
        <f>HLOOKUP(OA$11,'Data63-64'!$G$1:$XFD$44,4,0)</f>
        <v>10642</v>
      </c>
      <c r="OB14" s="54">
        <f>HLOOKUP(OB$11,'Data63-64'!$G$1:$XFD$44,4,0)</f>
        <v>10247</v>
      </c>
      <c r="OC14" s="54">
        <f>HLOOKUP(OC$11,'Data63-64'!$G$1:$XFD$44,4,0)</f>
        <v>9031</v>
      </c>
      <c r="OD14" s="54">
        <f>HLOOKUP(OD$11,'Data63-64'!$G$1:$XFD$44,4,0)</f>
        <v>10058</v>
      </c>
      <c r="OE14" s="54">
        <f>HLOOKUP(OE$11,'Data63-64'!$G$1:$XFD$44,4,0)</f>
        <v>7603</v>
      </c>
      <c r="OF14" s="54">
        <f>HLOOKUP(OF$11,'Data63-64'!$G$1:$XFD$44,4,0)</f>
        <v>12204</v>
      </c>
      <c r="OG14" s="54">
        <f>HLOOKUP(OG$11,'Data63-64'!$G$1:$XFD$44,4,0)</f>
        <v>10178</v>
      </c>
      <c r="OH14" s="54">
        <f>HLOOKUP(OH$11,'Data63-64'!$G$1:$XFD$44,4,0)</f>
        <v>9216</v>
      </c>
      <c r="OI14" s="54">
        <f>HLOOKUP(OI$11,'Data63-64'!$G$1:$XFD$44,4,0)</f>
        <v>11825</v>
      </c>
      <c r="OJ14" s="54">
        <f>HLOOKUP(OJ$11,'Data63-64'!$G$1:$XFD$44,4,0)</f>
        <v>11939</v>
      </c>
      <c r="OK14" s="54">
        <f>HLOOKUP(OK$11,'Data63-64'!$G$1:$XFD$44,4,0)</f>
        <v>10942</v>
      </c>
      <c r="OL14" s="54">
        <f>HLOOKUP(OL$11,'Data63-64'!$G$1:$XFD$44,4,0)</f>
        <v>11204</v>
      </c>
      <c r="OM14" s="54">
        <f>HLOOKUP(OM$11,'Data63-64'!$G$1:$XFD$44,4,0)</f>
        <v>11775</v>
      </c>
      <c r="ON14" s="54">
        <f>HLOOKUP(ON$11,'Data63-64'!$G$1:$XFD$44,4,0)</f>
        <v>11458</v>
      </c>
      <c r="OO14" s="54">
        <f>HLOOKUP(OO$11,'Data63-64'!$G$1:$XFD$44,4,0)</f>
        <v>11648</v>
      </c>
      <c r="OP14" s="54">
        <f>HLOOKUP(OP$11,'Data63-64'!$G$1:$XFD$44,4,0)</f>
        <v>10764</v>
      </c>
      <c r="OQ14" s="54">
        <f>HLOOKUP(OQ$11,'Data63-64'!$G$1:$XFD$44,4,0)</f>
        <v>11925</v>
      </c>
      <c r="OR14" s="54">
        <f>HLOOKUP(OR$11,'Data63-64'!$G$1:$XFD$44,4,0)</f>
        <v>9673</v>
      </c>
      <c r="OS14" s="54">
        <f>HLOOKUP(OS$11,'Data63-64'!$G$1:$XFD$44,4,0)</f>
        <v>13389</v>
      </c>
      <c r="OT14" s="54">
        <f>HLOOKUP(OT$11,'Data63-64'!$G$1:$XFD$44,4,0)</f>
        <v>14468</v>
      </c>
      <c r="OU14" s="54">
        <f>HLOOKUP(OU$11,'Data63-64'!$G$1:$XFD$44,4,0)</f>
        <v>9192</v>
      </c>
      <c r="OV14" s="54">
        <f>HLOOKUP(OV$11,'Data63-64'!$G$1:$XFD$44,4,0)</f>
        <v>14464</v>
      </c>
      <c r="OW14" s="54">
        <f>HLOOKUP(OW$11,'Data63-64'!$G$1:$XFD$44,4,0)</f>
        <v>13929</v>
      </c>
      <c r="OX14" s="54">
        <f>HLOOKUP(OX$11,'Data63-64'!$G$1:$XFD$44,4,0)</f>
        <v>10908</v>
      </c>
      <c r="OY14" s="54">
        <f>HLOOKUP(OY$11,'Data63-64'!$G$1:$XFD$44,4,0)</f>
        <v>12650</v>
      </c>
      <c r="OZ14" s="54">
        <f>HLOOKUP(OZ$11,'Data63-64'!$G$1:$XFD$44,4,0)</f>
        <v>11083</v>
      </c>
      <c r="PA14" s="54">
        <f>HLOOKUP(PA$11,'Data63-64'!$G$1:$XFD$44,4,0)</f>
        <v>10455</v>
      </c>
      <c r="PB14" s="54">
        <f>HLOOKUP(PB$11,'Data63-64'!$G$1:$XFD$44,4,0)</f>
        <v>10151</v>
      </c>
      <c r="PC14" s="54">
        <f>HLOOKUP(PC$11,'Data63-64'!$G$1:$XFD$44,4,0)</f>
        <v>10667</v>
      </c>
      <c r="PD14" s="54">
        <f>HLOOKUP(PD$11,'Data63-64'!$G$1:$XFD$44,4,0)</f>
        <v>14158</v>
      </c>
      <c r="PE14" s="54">
        <f>HLOOKUP(PE$11,'Data63-64'!$G$1:$XFD$44,4,0)</f>
        <v>13090</v>
      </c>
      <c r="PF14" s="54">
        <f>HLOOKUP(PF$11,'Data63-64'!$G$1:$XFD$44,4,0)</f>
        <v>13234</v>
      </c>
      <c r="PG14" s="54">
        <f>HLOOKUP(PG$11,'Data63-64'!$G$1:$XFD$44,4,0)</f>
        <v>14293</v>
      </c>
      <c r="PH14" s="54">
        <f>HLOOKUP(PH$11,'Data63-64'!$G$1:$XFD$44,4,0)</f>
        <v>13876</v>
      </c>
      <c r="PI14" s="54">
        <f>HLOOKUP(PI$11,'Data63-64'!$G$1:$XFD$44,4,0)</f>
        <v>12468</v>
      </c>
      <c r="PJ14" s="54">
        <f>HLOOKUP(PJ$11,'Data63-64'!$G$1:$XFD$44,4,0)</f>
        <v>15424</v>
      </c>
      <c r="PK14" s="54">
        <f>HLOOKUP(PK$11,'Data63-64'!$G$1:$XFD$44,4,0)</f>
        <v>14482</v>
      </c>
      <c r="PL14" s="54">
        <f>HLOOKUP(PL$11,'Data63-64'!$G$1:$XFD$44,4,0)</f>
        <v>15377</v>
      </c>
      <c r="PM14" s="54">
        <f>HLOOKUP(PM$11,'Data63-64'!$G$1:$XFD$44,4,0)</f>
        <v>10649</v>
      </c>
      <c r="PN14" s="54">
        <f>HLOOKUP(PN$11,'Data63-64'!$G$1:$XFD$44,4,0)</f>
        <v>13031</v>
      </c>
      <c r="PO14" s="54">
        <f>HLOOKUP(PO$11,'Data63-64'!$G$1:$XFD$44,4,0)</f>
        <v>14643</v>
      </c>
      <c r="PP14" s="54">
        <f>HLOOKUP(PP$11,'Data63-64'!$G$1:$XFD$44,4,0)</f>
        <v>12124</v>
      </c>
      <c r="PQ14" s="54">
        <f>HLOOKUP(PQ$11,'Data63-64'!$G$1:$XFD$44,4,0)</f>
        <v>14476</v>
      </c>
      <c r="PR14" s="54">
        <f>HLOOKUP(PR$11,'Data63-64'!$G$1:$XFD$44,4,0)</f>
        <v>14674</v>
      </c>
      <c r="PS14" s="54">
        <f>HLOOKUP(PS$11,'Data63-64'!$G$1:$XFD$44,4,0)</f>
        <v>11640</v>
      </c>
      <c r="PT14" s="54">
        <f>HLOOKUP(PT$11,'Data63-64'!$G$1:$XFD$44,4,0)</f>
        <v>14275</v>
      </c>
      <c r="PU14" s="54">
        <f>HLOOKUP(PU$11,'Data63-64'!$G$1:$XFD$44,4,0)</f>
        <v>15705</v>
      </c>
      <c r="PV14" s="54">
        <f>HLOOKUP(PV$11,'Data63-64'!$G$1:$XFD$44,4,0)</f>
        <v>16432</v>
      </c>
      <c r="PW14" s="54">
        <f>HLOOKUP(PW$11,'Data63-64'!$G$1:$XFD$44,4,0)</f>
        <v>11373</v>
      </c>
      <c r="PX14" s="54">
        <f>HLOOKUP(PX$11,'Data63-64'!$G$1:$XFD$44,4,0)</f>
        <v>12455</v>
      </c>
      <c r="PY14" s="54">
        <f>HLOOKUP(PY$11,'Data63-64'!$G$1:$XFD$44,4,0)</f>
        <v>16063</v>
      </c>
      <c r="PZ14" s="54">
        <f>HLOOKUP(PZ$11,'Data63-64'!$G$1:$XFD$44,4,0)</f>
        <v>15422</v>
      </c>
      <c r="QA14" s="54">
        <f>HLOOKUP(QA$11,'Data63-64'!$G$1:$XFD$44,4,0)</f>
        <v>14515</v>
      </c>
      <c r="QB14" s="54">
        <f>HLOOKUP(QB$11,'Data63-64'!$G$1:$XFD$44,4,0)</f>
        <v>13457</v>
      </c>
      <c r="QC14" s="54">
        <f>HLOOKUP(QC$11,'Data63-64'!$G$1:$XFD$44,4,0)</f>
        <v>13978</v>
      </c>
      <c r="QD14" s="54">
        <f>HLOOKUP(QD$11,'Data63-64'!$G$1:$XFD$44,4,0)</f>
        <v>13261</v>
      </c>
      <c r="QE14" s="54">
        <f>HLOOKUP(QE$11,'Data63-64'!$G$1:$XFD$44,4,0)</f>
        <v>15707</v>
      </c>
      <c r="QF14" s="54">
        <f>HLOOKUP(QF$11,'Data63-64'!$G$1:$XFD$44,4,0)</f>
        <v>12494</v>
      </c>
      <c r="QG14" s="54">
        <f>HLOOKUP(QG$11,'Data63-64'!$G$1:$XFD$44,4,0)</f>
        <v>14209</v>
      </c>
      <c r="QH14" s="54">
        <f>HLOOKUP(QH$11,'Data63-64'!$G$1:$XFD$44,4,0)</f>
        <v>11429</v>
      </c>
      <c r="QI14" s="54">
        <f>HLOOKUP(QI$11,'Data63-64'!$G$1:$XFD$44,4,0)</f>
        <v>12634</v>
      </c>
      <c r="QJ14" s="54">
        <f>HLOOKUP(QJ$11,'Data63-64'!$G$1:$XFD$44,4,0)</f>
        <v>13611</v>
      </c>
      <c r="QK14" s="54">
        <f>HLOOKUP(QK$11,'Data63-64'!$G$1:$XFD$44,4,0)</f>
        <v>12840</v>
      </c>
      <c r="QL14" s="54">
        <f>HLOOKUP(QL$11,'Data63-64'!$G$1:$XFD$44,4,0)</f>
        <v>11056</v>
      </c>
      <c r="QM14" s="54">
        <f>HLOOKUP(QM$11,'Data63-64'!$G$1:$XFD$44,4,0)</f>
        <v>14920</v>
      </c>
      <c r="QN14" s="54">
        <f>HLOOKUP(QN$11,'Data63-64'!$G$1:$XFD$44,4,0)</f>
        <v>10974</v>
      </c>
      <c r="QO14" s="54">
        <f>HLOOKUP(QO$11,'Data63-64'!$G$1:$XFD$44,4,0)</f>
        <v>12268</v>
      </c>
      <c r="QP14" s="54">
        <f>HLOOKUP(QP$11,'Data63-64'!$G$1:$XFD$44,4,0)</f>
        <v>14722</v>
      </c>
      <c r="QQ14" s="54">
        <f>HLOOKUP(QQ$11,'Data63-64'!$G$1:$XFD$44,4,0)</f>
        <v>13579</v>
      </c>
      <c r="QR14" s="54">
        <f>HLOOKUP(QR$11,'Data63-64'!$G$1:$XFD$44,4,0)</f>
        <v>13314</v>
      </c>
      <c r="QS14" s="54">
        <f>HLOOKUP(QS$11,'Data63-64'!$G$1:$XFD$44,4,0)</f>
        <v>12663</v>
      </c>
      <c r="QT14" s="54">
        <f>HLOOKUP(QT$11,'Data63-64'!$G$1:$XFD$44,4,0)</f>
        <v>12587</v>
      </c>
      <c r="QU14" s="54">
        <f>HLOOKUP(QU$11,'Data63-64'!$G$1:$XFD$44,4,0)</f>
        <v>12537</v>
      </c>
      <c r="QV14" s="54">
        <f>HLOOKUP(QV$11,'Data63-64'!$G$1:$XFD$44,4,0)</f>
        <v>16531</v>
      </c>
      <c r="QW14" s="54">
        <f>HLOOKUP(QW$11,'Data63-64'!$G$1:$XFD$44,4,0)</f>
        <v>15289</v>
      </c>
      <c r="QX14" s="54">
        <f>HLOOKUP(QX$11,'Data63-64'!$G$1:$XFD$44,4,0)</f>
        <v>18479</v>
      </c>
      <c r="QY14" s="54">
        <f>HLOOKUP(QY$11,'Data63-64'!$G$1:$XFD$44,4,0)</f>
        <v>16529</v>
      </c>
      <c r="QZ14" s="54">
        <f>HLOOKUP(QZ$11,'Data63-64'!$G$1:$XFD$44,4,0)</f>
        <v>15812</v>
      </c>
      <c r="RA14" s="54">
        <f>HLOOKUP(RA$11,'Data63-64'!$G$1:$XFD$44,4,0)</f>
        <v>12359</v>
      </c>
      <c r="RB14" s="54">
        <f>HLOOKUP(RB$11,'Data63-64'!$G$1:$XFD$44,4,0)</f>
        <v>12825</v>
      </c>
      <c r="RC14" s="54">
        <f>HLOOKUP(RC$11,'Data63-64'!$G$1:$XFD$44,4,0)</f>
        <v>9588</v>
      </c>
      <c r="RD14" s="54">
        <f>HLOOKUP(RD$11,'Data63-64'!$G$1:$XFD$44,4,0)</f>
        <v>10621</v>
      </c>
      <c r="RE14" s="54">
        <f>HLOOKUP(RE$11,'Data63-64'!$G$1:$XFD$44,4,0)</f>
        <v>12862</v>
      </c>
      <c r="RF14" s="54">
        <f>HLOOKUP(RF$11,'Data63-64'!$G$1:$XFD$44,4,0)</f>
        <v>9496</v>
      </c>
      <c r="RG14" s="54">
        <f>HLOOKUP(RG$11,'Data63-64'!$G$1:$XFD$44,4,0)</f>
        <v>12228</v>
      </c>
      <c r="RH14" s="54">
        <f>HLOOKUP(RH$11,'Data63-64'!$G$1:$XFD$44,4,0)</f>
        <v>9984</v>
      </c>
      <c r="RI14" s="54">
        <f>HLOOKUP(RI$11,'Data63-64'!$G$1:$XFD$44,4,0)</f>
        <v>8493</v>
      </c>
      <c r="RJ14" s="54">
        <f>HLOOKUP(RJ$11,'Data63-64'!$G$1:$XFD$44,4,0)</f>
        <v>7292</v>
      </c>
      <c r="RK14" s="54">
        <f>HLOOKUP(RK$11,'Data63-64'!$G$1:$XFD$44,4,0)</f>
        <v>6232</v>
      </c>
      <c r="RL14" s="54">
        <f>HLOOKUP(RL$11,'Data63-64'!$G$1:$XFD$44,4,0)</f>
        <v>8916</v>
      </c>
      <c r="RM14" s="54">
        <f>HLOOKUP(RM$11,'Data63-64'!$G$1:$XFD$44,4,0)</f>
        <v>8602</v>
      </c>
      <c r="RN14" s="54">
        <f>HLOOKUP(RN$11,'Data63-64'!$G$1:$XFD$44,4,0)</f>
        <v>6163</v>
      </c>
      <c r="RO14" s="54">
        <f>HLOOKUP(RO$11,'Data63-64'!$G$1:$XFD$44,4,0)</f>
        <v>7849</v>
      </c>
      <c r="RP14" s="54">
        <f>HLOOKUP(RP$11,'Data63-64'!$G$1:$XFD$44,4,0)</f>
        <v>6994</v>
      </c>
      <c r="RQ14" s="54">
        <f>HLOOKUP(RQ$11,'Data63-64'!$G$1:$XFD$44,4,0)</f>
        <v>11302</v>
      </c>
      <c r="RR14" s="54">
        <f>HLOOKUP(RR$11,'Data63-64'!$G$1:$XFD$44,4,0)</f>
        <v>6809</v>
      </c>
      <c r="RS14" s="54">
        <f>HLOOKUP(RS$11,'Data63-64'!$G$1:$XFD$44,4,0)</f>
        <v>7227</v>
      </c>
      <c r="RT14" s="54">
        <f>HLOOKUP(RT$11,'Data63-64'!$G$1:$XFD$44,4,0)</f>
        <v>7369</v>
      </c>
      <c r="RU14" s="54">
        <f>HLOOKUP(RU$11,'Data63-64'!$G$1:$XFD$44,4,0)</f>
        <v>6374</v>
      </c>
      <c r="RV14" s="54">
        <f>HLOOKUP(RV$11,'Data63-64'!$G$1:$XFD$44,4,0)</f>
        <v>3801</v>
      </c>
      <c r="RW14" s="54">
        <f>HLOOKUP(RW$11,'Data63-64'!$G$1:$XFD$44,4,0)</f>
        <v>3299</v>
      </c>
      <c r="RX14" s="54">
        <f>HLOOKUP(RX$11,'Data63-64'!$G$1:$XFD$44,4,0)</f>
        <v>4070</v>
      </c>
      <c r="RY14" s="54">
        <f>HLOOKUP(RY$11,'Data63-64'!$G$1:$XFD$44,4,0)</f>
        <v>5290</v>
      </c>
      <c r="RZ14" s="54">
        <f>HLOOKUP(RZ$11,'Data63-64'!$G$1:$XFD$44,4,0)</f>
        <v>4034</v>
      </c>
      <c r="SA14" s="54">
        <f>HLOOKUP(SA$11,'Data63-64'!$G$1:$XFD$44,4,0)</f>
        <v>4174</v>
      </c>
      <c r="SB14" s="54">
        <f>HLOOKUP(SB$11,'Data63-64'!$G$1:$XFD$44,4,0)</f>
        <v>4715</v>
      </c>
      <c r="SC14" s="54">
        <f>HLOOKUP(SC$11,'Data63-64'!$G$1:$XFD$44,4,0)</f>
        <v>5359</v>
      </c>
      <c r="SD14" s="54">
        <f>HLOOKUP(SD$11,'Data63-64'!$G$1:$XFD$44,4,0)</f>
        <v>3904</v>
      </c>
      <c r="SE14" s="54">
        <f>HLOOKUP(SE$11,'Data63-64'!$G$1:$XFD$44,4,0)</f>
        <v>5460</v>
      </c>
      <c r="SF14" s="54">
        <f>HLOOKUP(SF$11,'Data63-64'!$G$1:$XFD$44,4,0)</f>
        <v>3587</v>
      </c>
      <c r="SG14" s="54">
        <f>HLOOKUP(SG$11,'Data63-64'!$G$1:$XFD$44,4,0)</f>
        <v>5346</v>
      </c>
      <c r="SH14" s="54">
        <f>HLOOKUP(SH$11,'Data63-64'!$G$1:$XFD$44,4,0)</f>
        <v>5521</v>
      </c>
      <c r="SI14" s="54">
        <f>HLOOKUP(SI$11,'Data63-64'!$G$1:$XFD$44,4,0)</f>
        <v>3395</v>
      </c>
      <c r="SJ14" s="54">
        <f>HLOOKUP(SJ$11,'Data63-64'!$G$1:$XFD$44,4,0)</f>
        <v>5552</v>
      </c>
      <c r="SK14" s="54">
        <f>HLOOKUP(SK$11,'Data63-64'!$G$1:$XFD$44,4,0)</f>
        <v>5213</v>
      </c>
      <c r="SL14" s="54">
        <f>HLOOKUP(SL$11,'Data63-64'!$G$1:$XFD$44,4,0)</f>
        <v>5245</v>
      </c>
      <c r="SM14" s="54">
        <f>HLOOKUP(SM$11,'Data63-64'!$G$1:$XFD$44,4,0)</f>
        <v>5139</v>
      </c>
      <c r="SN14" s="54">
        <f>HLOOKUP(SN$11,'Data63-64'!$G$1:$XFD$44,4,0)</f>
        <v>5472</v>
      </c>
      <c r="SO14" s="54">
        <f>HLOOKUP(SO$11,'Data63-64'!$G$1:$XFD$44,4,0)</f>
        <v>4829</v>
      </c>
      <c r="SP14" s="54">
        <f>HLOOKUP(SP$11,'Data63-64'!$G$1:$XFD$44,4,0)</f>
        <v>5273</v>
      </c>
      <c r="SQ14" s="54">
        <f>HLOOKUP(SQ$11,'Data63-64'!$G$1:$XFD$44,4,0)</f>
        <v>3684</v>
      </c>
      <c r="SR14" s="54">
        <f>HLOOKUP(SR$11,'Data63-64'!$G$1:$XFD$44,4,0)</f>
        <v>4917</v>
      </c>
      <c r="SS14" s="54">
        <f>HLOOKUP(SS$11,'Data63-64'!$G$1:$XFD$44,4,0)</f>
        <v>3362</v>
      </c>
      <c r="ST14" s="54">
        <f>HLOOKUP(ST$11,'Data63-64'!$G$1:$XFD$44,4,0)</f>
        <v>5675</v>
      </c>
      <c r="SU14" s="54">
        <f>HLOOKUP(SU$11,'Data63-64'!$G$1:$XFD$44,4,0)</f>
        <v>3682</v>
      </c>
      <c r="SV14" s="54">
        <f>HLOOKUP(SV$11,'Data63-64'!$G$1:$XFD$44,4,0)</f>
        <v>4322</v>
      </c>
      <c r="SW14" s="54">
        <f>HLOOKUP(SW$11,'Data63-64'!$G$1:$XFD$44,4,0)</f>
        <v>6051</v>
      </c>
      <c r="SX14" s="54">
        <f>HLOOKUP(SX$11,'Data63-64'!$G$1:$XFD$44,4,0)</f>
        <v>3795</v>
      </c>
      <c r="SY14" s="54">
        <f>HLOOKUP(SY$11,'Data63-64'!$G$1:$XFD$44,4,0)</f>
        <v>4035</v>
      </c>
      <c r="SZ14" s="54">
        <f>HLOOKUP(SZ$11,'Data63-64'!$G$1:$XFD$44,4,0)</f>
        <v>3974</v>
      </c>
      <c r="TA14" s="54">
        <f>HLOOKUP(TA$11,'Data63-64'!$G$1:$XFD$44,4,0)</f>
        <v>5810</v>
      </c>
      <c r="TB14" s="54">
        <f>HLOOKUP(TB$11,'Data63-64'!$G$1:$XFD$44,4,0)</f>
        <v>5954</v>
      </c>
      <c r="TC14" s="54">
        <f>HLOOKUP(TC$11,'Data63-64'!$G$1:$XFD$44,4,0)</f>
        <v>5408</v>
      </c>
      <c r="TD14" s="54">
        <f>HLOOKUP(TD$11,'Data63-64'!$G$1:$XFD$44,4,0)</f>
        <v>3778</v>
      </c>
      <c r="TE14" s="54">
        <f>HLOOKUP(TE$11,'Data63-64'!$G$1:$XFD$44,4,0)</f>
        <v>4125</v>
      </c>
      <c r="TF14" s="54">
        <f>HLOOKUP(TF$11,'Data63-64'!$G$1:$XFD$44,4,0)</f>
        <v>6149</v>
      </c>
      <c r="TG14" s="54">
        <f>HLOOKUP(TG$11,'Data63-64'!$G$1:$XFD$44,4,0)</f>
        <v>6228</v>
      </c>
      <c r="TH14" s="54">
        <f>HLOOKUP(TH$11,'Data63-64'!$G$1:$XFD$44,4,0)</f>
        <v>6406</v>
      </c>
      <c r="TI14" s="54">
        <f>HLOOKUP(TI$11,'Data63-64'!$G$1:$XFD$44,4,0)</f>
        <v>6140</v>
      </c>
      <c r="TJ14" s="54">
        <f>HLOOKUP(TJ$11,'Data63-64'!$G$1:$XFD$44,4,0)</f>
        <v>5677</v>
      </c>
      <c r="TK14" s="54">
        <f>HLOOKUP(TK$11,'Data63-64'!$G$1:$XFD$44,4,0)</f>
        <v>6405</v>
      </c>
      <c r="TL14" s="54">
        <f>HLOOKUP(TL$11,'Data63-64'!$G$1:$XFD$44,4,0)</f>
        <v>4378</v>
      </c>
      <c r="TM14" s="54">
        <f>HLOOKUP(TM$11,'Data63-64'!$G$1:$XFD$44,4,0)</f>
        <v>6272</v>
      </c>
      <c r="TN14" s="54">
        <f>HLOOKUP(TN$11,'Data63-64'!$G$1:$XFD$44,4,0)</f>
        <v>4274</v>
      </c>
      <c r="TO14" s="54">
        <f>HLOOKUP(TO$11,'Data63-64'!$G$1:$XFD$44,4,0)</f>
        <v>5785</v>
      </c>
      <c r="TP14" s="54">
        <f>HLOOKUP(TP$11,'Data63-64'!$G$1:$XFD$44,4,0)</f>
        <v>4041</v>
      </c>
      <c r="TQ14" s="54">
        <f>HLOOKUP(TQ$11,'Data63-64'!$G$1:$XFD$44,4,0)</f>
        <v>4260</v>
      </c>
      <c r="TR14" s="54">
        <f>HLOOKUP(TR$11,'Data63-64'!$G$1:$XFD$44,4,0)</f>
        <v>6263</v>
      </c>
      <c r="TS14" s="54">
        <f>HLOOKUP(TS$11,'Data63-64'!$G$1:$XFD$44,4,0)</f>
        <v>4383</v>
      </c>
      <c r="TT14" s="54">
        <f>HLOOKUP(TT$11,'Data63-64'!$G$1:$XFD$44,4,0)</f>
        <v>5682</v>
      </c>
      <c r="TU14" s="54">
        <f>HLOOKUP(TU$11,'Data63-64'!$G$1:$XFD$44,4,0)</f>
        <v>4445</v>
      </c>
      <c r="TV14" s="54">
        <f>HLOOKUP(TV$11,'Data63-64'!$G$1:$XFD$44,4,0)</f>
        <v>4809</v>
      </c>
      <c r="TW14" s="54">
        <f>HLOOKUP(TW$11,'Data63-64'!$G$1:$XFD$44,4,0)</f>
        <v>4503</v>
      </c>
      <c r="TX14" s="54">
        <f>HLOOKUP(TX$11,'Data63-64'!$G$1:$XFD$44,4,0)</f>
        <v>4498</v>
      </c>
      <c r="TY14" s="54">
        <f>HLOOKUP(TY$11,'Data63-64'!$G$1:$XFD$44,4,0)</f>
        <v>4361</v>
      </c>
      <c r="TZ14" s="54">
        <f>HLOOKUP(TZ$11,'Data63-64'!$G$1:$XFD$44,4,0)</f>
        <v>5019</v>
      </c>
      <c r="UA14" s="54">
        <f>HLOOKUP(UA$11,'Data63-64'!$G$1:$XFD$44,4,0)</f>
        <v>3915</v>
      </c>
      <c r="UB14" s="54">
        <f>HLOOKUP(UB$11,'Data63-64'!$G$1:$XFD$44,4,0)</f>
        <v>4168</v>
      </c>
      <c r="UC14" s="54">
        <f>HLOOKUP(UC$11,'Data63-64'!$G$1:$XFD$44,4,0)</f>
        <v>4243</v>
      </c>
      <c r="UD14" s="54">
        <f>HLOOKUP(UD$11,'Data63-64'!$G$1:$XFD$44,4,0)</f>
        <v>3936</v>
      </c>
      <c r="UE14" s="54">
        <f>HLOOKUP(UE$11,'Data63-64'!$G$1:$XFD$44,4,0)</f>
        <v>3131</v>
      </c>
      <c r="UF14" s="54">
        <f>HLOOKUP(UF$11,'Data63-64'!$G$1:$XFD$44,4,0)</f>
        <v>3842</v>
      </c>
      <c r="UG14" s="54">
        <f>HLOOKUP(UG$11,'Data63-64'!$G$1:$XFD$44,4,0)</f>
        <v>4013</v>
      </c>
      <c r="UH14" s="54">
        <f>HLOOKUP(UH$11,'Data63-64'!$G$1:$XFD$44,4,0)</f>
        <v>3507</v>
      </c>
      <c r="UI14" s="54">
        <f>HLOOKUP(UI$11,'Data63-64'!$G$1:$XFD$44,4,0)</f>
        <v>4038</v>
      </c>
      <c r="UJ14" s="54">
        <f>HLOOKUP(UJ$11,'Data63-64'!$G$1:$XFD$44,4,0)</f>
        <v>3430</v>
      </c>
      <c r="UK14" s="54">
        <f>HLOOKUP(UK$11,'Data63-64'!$G$1:$XFD$44,4,0)</f>
        <v>3108</v>
      </c>
      <c r="UL14" s="54">
        <f>HLOOKUP(UL$11,'Data63-64'!$G$1:$XFD$44,4,0)</f>
        <v>3183</v>
      </c>
      <c r="UM14" s="54">
        <f>HLOOKUP(UM$11,'Data63-64'!$G$1:$XFD$44,4,0)</f>
        <v>3768</v>
      </c>
      <c r="UN14" s="54">
        <f>HLOOKUP(UN$11,'Data63-64'!$G$1:$XFD$44,4,0)</f>
        <v>3050</v>
      </c>
      <c r="UO14" s="54">
        <f>HLOOKUP(UO$11,'Data63-64'!$G$1:$XFD$44,4,0)</f>
        <v>2750</v>
      </c>
      <c r="UP14" s="54">
        <f>HLOOKUP(UP$11,'Data63-64'!$G$1:$XFD$44,4,0)</f>
        <v>2455</v>
      </c>
      <c r="UQ14" s="54">
        <f>HLOOKUP(UQ$11,'Data63-64'!$G$1:$XFD$44,4,0)</f>
        <v>2118</v>
      </c>
      <c r="UR14" s="54">
        <f>HLOOKUP(UR$11,'Data63-64'!$G$1:$XFD$44,4,0)</f>
        <v>2360</v>
      </c>
      <c r="US14" s="54">
        <f>HLOOKUP(US$11,'Data63-64'!$G$1:$XFD$44,4,0)</f>
        <v>2346</v>
      </c>
      <c r="UT14" s="54">
        <f>HLOOKUP(UT$11,'Data63-64'!$G$1:$XFD$44,4,0)</f>
        <v>2203</v>
      </c>
      <c r="UU14" s="54">
        <f>HLOOKUP(UU$11,'Data63-64'!$G$1:$XFD$44,4,0)</f>
        <v>2345</v>
      </c>
      <c r="UV14" s="54">
        <f>HLOOKUP(UV$11,'Data63-64'!$G$1:$XFD$44,4,0)</f>
        <v>2187</v>
      </c>
      <c r="UW14" s="54">
        <f>HLOOKUP(UW$11,'Data63-64'!$G$1:$XFD$44,4,0)</f>
        <v>1484</v>
      </c>
      <c r="UX14" s="54">
        <f>HLOOKUP(UX$11,'Data63-64'!$G$1:$XFD$44,4,0)</f>
        <v>1578</v>
      </c>
      <c r="UY14" s="54">
        <f>HLOOKUP(UY$11,'Data63-64'!$G$1:$XFD$44,4,0)</f>
        <v>1374</v>
      </c>
      <c r="UZ14" s="54">
        <f>HLOOKUP(UZ$11,'Data63-64'!$G$1:$XFD$44,4,0)</f>
        <v>1077</v>
      </c>
      <c r="VA14" s="54">
        <f>HLOOKUP(VA$11,'Data63-64'!$G$1:$XFD$44,4,0)</f>
        <v>1163</v>
      </c>
      <c r="VB14" s="54">
        <f>HLOOKUP(VB$11,'Data63-64'!$G$1:$XFD$44,4,0)</f>
        <v>1107</v>
      </c>
      <c r="VC14" s="54">
        <f>HLOOKUP(VC$11,'Data63-64'!$G$1:$XFD$44,4,0)</f>
        <v>1121</v>
      </c>
      <c r="VD14" s="54">
        <f>HLOOKUP(VD$11,'Data63-64'!$G$1:$XFD$44,4,0)</f>
        <v>1220</v>
      </c>
    </row>
    <row r="15" spans="1:576" x14ac:dyDescent="0.2">
      <c r="A15" s="64" t="s">
        <v>87</v>
      </c>
      <c r="B15" s="65" t="str">
        <f>HLOOKUP(B$11,'Data63-64'!$G$1:$XFD$44,10,0)</f>
        <v>มีข้อมูลย้อนหลังเป็นรายเดือน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54">
        <f>HLOOKUP(BJ$11,'Data63-64'!$G$1:$XFD$44,10,0)</f>
        <v>2325</v>
      </c>
      <c r="BK15" s="54">
        <f>HLOOKUP(BK$11,'Data63-64'!$G$1:$XFD$44,10,0)</f>
        <v>2436</v>
      </c>
      <c r="BL15" s="54">
        <f>HLOOKUP(BL$11,'Data63-64'!$G$1:$XFD$44,10,0)</f>
        <v>2258</v>
      </c>
      <c r="BM15" s="54">
        <f>HLOOKUP(BM$11,'Data63-64'!$G$1:$XFD$44,10,0)</f>
        <v>2484</v>
      </c>
      <c r="BN15" s="54">
        <f>HLOOKUP(BN$11,'Data63-64'!$G$1:$XFD$44,10,0)</f>
        <v>2241</v>
      </c>
      <c r="BO15" s="54">
        <f>HLOOKUP(BO$11,'Data63-64'!$G$1:$XFD$44,10,0)</f>
        <v>2409</v>
      </c>
      <c r="BP15" s="54">
        <f>HLOOKUP(BP$11,'Data63-64'!$G$1:$XFD$44,10,0)</f>
        <v>2232</v>
      </c>
      <c r="BQ15" s="54">
        <f>HLOOKUP(BQ$11,'Data63-64'!$G$1:$XFD$44,10,0)</f>
        <v>2159</v>
      </c>
      <c r="BR15" s="54">
        <f>HLOOKUP(BR$11,'Data63-64'!$G$1:$XFD$44,10,0)</f>
        <v>2387</v>
      </c>
      <c r="BS15" s="54">
        <f>HLOOKUP(BS$11,'Data63-64'!$G$1:$XFD$44,10,0)</f>
        <v>2396</v>
      </c>
      <c r="BT15" s="54">
        <f>HLOOKUP(BT$11,'Data63-64'!$G$1:$XFD$44,10,0)</f>
        <v>2234</v>
      </c>
      <c r="BU15" s="54">
        <f>HLOOKUP(BU$11,'Data63-64'!$G$1:$XFD$44,10,0)</f>
        <v>2488</v>
      </c>
      <c r="BV15" s="54">
        <f>HLOOKUP(BV$11,'Data63-64'!$G$1:$XFD$44,10,0)</f>
        <v>2409</v>
      </c>
      <c r="BW15" s="54">
        <f>HLOOKUP(BW$11,'Data63-64'!$G$1:$XFD$44,10,0)</f>
        <v>2497</v>
      </c>
      <c r="BX15" s="54">
        <f>HLOOKUP(BX$11,'Data63-64'!$G$1:$XFD$44,10,0)</f>
        <v>2644</v>
      </c>
      <c r="BY15" s="54">
        <f>HLOOKUP(BY$11,'Data63-64'!$G$1:$XFD$44,10,0)</f>
        <v>2412</v>
      </c>
      <c r="BZ15" s="54">
        <f>HLOOKUP(BZ$11,'Data63-64'!$G$1:$XFD$44,10,0)</f>
        <v>2386</v>
      </c>
      <c r="CA15" s="54">
        <f>HLOOKUP(CA$11,'Data63-64'!$G$1:$XFD$44,10,0)</f>
        <v>2607</v>
      </c>
      <c r="CB15" s="54">
        <f>HLOOKUP(CB$11,'Data63-64'!$G$1:$XFD$44,10,0)</f>
        <v>2411</v>
      </c>
      <c r="CC15" s="54">
        <f>HLOOKUP(CC$11,'Data63-64'!$G$1:$XFD$44,10,0)</f>
        <v>2289</v>
      </c>
      <c r="CD15" s="54">
        <f>HLOOKUP(CD$11,'Data63-64'!$G$1:$XFD$44,10,0)</f>
        <v>2243</v>
      </c>
      <c r="CE15" s="54">
        <f>HLOOKUP(CE$11,'Data63-64'!$G$1:$XFD$44,10,0)</f>
        <v>2312</v>
      </c>
      <c r="CF15" s="54">
        <f>HLOOKUP(CF$11,'Data63-64'!$G$1:$XFD$44,10,0)</f>
        <v>2361</v>
      </c>
      <c r="CG15" s="54">
        <f>HLOOKUP(CG$11,'Data63-64'!$G$1:$XFD$44,10,0)</f>
        <v>2533</v>
      </c>
      <c r="CH15" s="54">
        <f>HLOOKUP(CH$11,'Data63-64'!$G$1:$XFD$44,10,0)</f>
        <v>2204</v>
      </c>
      <c r="CI15" s="54">
        <f>HLOOKUP(CI$11,'Data63-64'!$G$1:$XFD$44,10,0)</f>
        <v>2232</v>
      </c>
      <c r="CJ15" s="54">
        <f>HLOOKUP(CJ$11,'Data63-64'!$G$1:$XFD$44,10,0)</f>
        <v>2764</v>
      </c>
      <c r="CK15" s="54">
        <f>HLOOKUP(CK$11,'Data63-64'!$G$1:$XFD$44,10,0)</f>
        <v>2533</v>
      </c>
      <c r="CL15" s="54">
        <f>HLOOKUP(CL$11,'Data63-64'!$G$1:$XFD$44,10,0)</f>
        <v>1866</v>
      </c>
      <c r="CM15" s="54">
        <f>HLOOKUP(CM$11,'Data63-64'!$G$1:$XFD$44,10,0)</f>
        <v>2371</v>
      </c>
      <c r="CN15" s="54">
        <f>HLOOKUP(CN$11,'Data63-64'!$G$1:$XFD$44,10,0)</f>
        <v>2382</v>
      </c>
      <c r="CO15" s="54">
        <f>HLOOKUP(CO$11,'Data63-64'!$G$1:$XFD$44,10,0)</f>
        <v>1668</v>
      </c>
      <c r="CP15" s="54">
        <f>HLOOKUP(CP$11,'Data63-64'!$G$1:$XFD$44,10,0)</f>
        <v>1807</v>
      </c>
      <c r="CQ15" s="54">
        <f>HLOOKUP(CQ$11,'Data63-64'!$G$1:$XFD$44,10,0)</f>
        <v>1565</v>
      </c>
      <c r="CR15" s="54">
        <f>HLOOKUP(CR$11,'Data63-64'!$G$1:$XFD$44,10,0)</f>
        <v>1277</v>
      </c>
      <c r="CS15" s="54">
        <f>HLOOKUP(CS$11,'Data63-64'!$G$1:$XFD$44,10,0)</f>
        <v>1009</v>
      </c>
      <c r="CT15" s="54">
        <f>HLOOKUP(CT$11,'Data63-64'!$G$1:$XFD$44,10,0)</f>
        <v>1244</v>
      </c>
      <c r="CU15" s="54">
        <f>HLOOKUP(CU$11,'Data63-64'!$G$1:$XFD$44,10,0)</f>
        <v>1340</v>
      </c>
      <c r="CV15" s="54">
        <f>HLOOKUP(CV$11,'Data63-64'!$G$1:$XFD$44,10,0)</f>
        <v>1563</v>
      </c>
      <c r="CW15" s="54">
        <f>HLOOKUP(CW$11,'Data63-64'!$G$1:$XFD$44,10,0)</f>
        <v>1273</v>
      </c>
      <c r="CX15" s="54">
        <f>HLOOKUP(CX$11,'Data63-64'!$G$1:$XFD$44,10,0)</f>
        <v>1231</v>
      </c>
      <c r="CY15" s="54">
        <f>HLOOKUP(CY$11,'Data63-64'!$G$1:$XFD$44,10,0)</f>
        <v>1031</v>
      </c>
      <c r="CZ15" s="54">
        <f>HLOOKUP(CZ$11,'Data63-64'!$G$1:$XFD$44,10,0)</f>
        <v>652</v>
      </c>
      <c r="DA15" s="54">
        <f>HLOOKUP(DA$11,'Data63-64'!$G$1:$XFD$44,10,0)</f>
        <v>1131</v>
      </c>
      <c r="DB15" s="54">
        <f>HLOOKUP(DB$11,'Data63-64'!$G$1:$XFD$44,10,0)</f>
        <v>1221</v>
      </c>
      <c r="DC15" s="54">
        <f>HLOOKUP(DC$11,'Data63-64'!$G$1:$XFD$44,10,0)</f>
        <v>1231</v>
      </c>
      <c r="DD15" s="54">
        <f>HLOOKUP(DD$11,'Data63-64'!$G$1:$XFD$44,10,0)</f>
        <v>1457</v>
      </c>
      <c r="DE15" s="54">
        <f>HLOOKUP(DE$11,'Data63-64'!$G$1:$XFD$44,10,0)</f>
        <v>1044</v>
      </c>
      <c r="DF15" s="54">
        <f>HLOOKUP(DF$11,'Data63-64'!$G$1:$XFD$44,10,0)</f>
        <v>650</v>
      </c>
      <c r="DG15" s="54">
        <f>HLOOKUP(DG$11,'Data63-64'!$G$1:$XFD$44,10,0)</f>
        <v>856</v>
      </c>
      <c r="DH15" s="54">
        <f>HLOOKUP(DH$11,'Data63-64'!$G$1:$XFD$44,10,0)</f>
        <v>1245</v>
      </c>
      <c r="DI15" s="54">
        <f>HLOOKUP(DI$11,'Data63-64'!$G$1:$XFD$44,10,0)</f>
        <v>1508</v>
      </c>
      <c r="DJ15" s="54">
        <f>HLOOKUP(DJ$11,'Data63-64'!$G$1:$XFD$44,10,0)</f>
        <v>1426</v>
      </c>
      <c r="DK15" s="54">
        <f>HLOOKUP(DK$11,'Data63-64'!$G$1:$XFD$44,10,0)</f>
        <v>1477</v>
      </c>
      <c r="DL15" s="54">
        <f>HLOOKUP(DL$11,'Data63-64'!$G$1:$XFD$44,10,0)</f>
        <v>1557</v>
      </c>
      <c r="DM15" s="54">
        <f>HLOOKUP(DM$11,'Data63-64'!$G$1:$XFD$44,10,0)</f>
        <v>1279</v>
      </c>
      <c r="DN15" s="54">
        <f>HLOOKUP(DN$11,'Data63-64'!$G$1:$XFD$44,10,0)</f>
        <v>1211</v>
      </c>
      <c r="DO15" s="54">
        <f>HLOOKUP(DO$11,'Data63-64'!$G$1:$XFD$44,10,0)</f>
        <v>1807</v>
      </c>
      <c r="DP15" s="54">
        <f>HLOOKUP(DP$11,'Data63-64'!$G$1:$XFD$44,10,0)</f>
        <v>1417</v>
      </c>
      <c r="DQ15" s="54">
        <f>HLOOKUP(DQ$11,'Data63-64'!$G$1:$XFD$44,10,0)</f>
        <v>1757</v>
      </c>
      <c r="DR15" s="54">
        <f>HLOOKUP(DR$11,'Data63-64'!$G$1:$XFD$44,10,0)</f>
        <v>1607</v>
      </c>
      <c r="DS15" s="54">
        <f>HLOOKUP(DS$11,'Data63-64'!$G$1:$XFD$44,10,0)</f>
        <v>1832</v>
      </c>
      <c r="DT15" s="54">
        <f>HLOOKUP(DT$11,'Data63-64'!$G$1:$XFD$44,10,0)</f>
        <v>1464</v>
      </c>
      <c r="DU15" s="54">
        <f>HLOOKUP(DU$11,'Data63-64'!$G$1:$XFD$44,10,0)</f>
        <v>1642</v>
      </c>
      <c r="DV15" s="54">
        <f>HLOOKUP(DV$11,'Data63-64'!$G$1:$XFD$44,10,0)</f>
        <v>1405</v>
      </c>
      <c r="DW15" s="54">
        <f>HLOOKUP(DW$11,'Data63-64'!$G$1:$XFD$44,10,0)</f>
        <v>1732</v>
      </c>
      <c r="DX15" s="54">
        <f>HLOOKUP(DX$11,'Data63-64'!$G$1:$XFD$44,10,0)</f>
        <v>1371</v>
      </c>
      <c r="DY15" s="54">
        <f>HLOOKUP(DY$11,'Data63-64'!$G$1:$XFD$44,10,0)</f>
        <v>1664</v>
      </c>
      <c r="DZ15" s="54">
        <f>HLOOKUP(DZ$11,'Data63-64'!$G$1:$XFD$44,10,0)</f>
        <v>3742</v>
      </c>
      <c r="EA15" s="54">
        <f>HLOOKUP(EA$11,'Data63-64'!$G$1:$XFD$44,10,0)</f>
        <v>4748</v>
      </c>
      <c r="EB15" s="54">
        <f>HLOOKUP(EB$11,'Data63-64'!$G$1:$XFD$44,10,0)</f>
        <v>4862</v>
      </c>
      <c r="EC15" s="54">
        <f>HLOOKUP(EC$11,'Data63-64'!$G$1:$XFD$44,10,0)</f>
        <v>5962</v>
      </c>
      <c r="ED15" s="54">
        <f>HLOOKUP(ED$11,'Data63-64'!$G$1:$XFD$44,10,0)</f>
        <v>7749</v>
      </c>
      <c r="EE15" s="54">
        <f>HLOOKUP(EE$11,'Data63-64'!$G$1:$XFD$44,10,0)</f>
        <v>9187</v>
      </c>
      <c r="EF15" s="54">
        <f>HLOOKUP(EF$11,'Data63-64'!$G$1:$XFD$44,10,0)</f>
        <v>6729</v>
      </c>
      <c r="EG15" s="54">
        <f>HLOOKUP(EG$11,'Data63-64'!$G$1:$XFD$44,10,0)</f>
        <v>9735</v>
      </c>
      <c r="EH15" s="54">
        <f>HLOOKUP(EH$11,'Data63-64'!$G$1:$XFD$44,10,0)</f>
        <v>7111</v>
      </c>
      <c r="EI15" s="54">
        <f>HLOOKUP(EI$11,'Data63-64'!$G$1:$XFD$44,10,0)</f>
        <v>6255</v>
      </c>
      <c r="EJ15" s="54">
        <f>HLOOKUP(EJ$11,'Data63-64'!$G$1:$XFD$44,10,0)</f>
        <v>8011</v>
      </c>
      <c r="EK15" s="54">
        <f>HLOOKUP(EK$11,'Data63-64'!$G$1:$XFD$44,10,0)</f>
        <v>9588</v>
      </c>
      <c r="EL15" s="54">
        <f>HLOOKUP(EL$11,'Data63-64'!$G$1:$XFD$44,10,0)</f>
        <v>8481</v>
      </c>
      <c r="EM15" s="54">
        <f>HLOOKUP(EM$11,'Data63-64'!$G$1:$XFD$44,10,0)</f>
        <v>7299</v>
      </c>
      <c r="EN15" s="54">
        <f>HLOOKUP(EN$11,'Data63-64'!$G$1:$XFD$44,10,0)</f>
        <v>9213</v>
      </c>
      <c r="EO15" s="54">
        <f>HLOOKUP(EO$11,'Data63-64'!$G$1:$XFD$44,10,0)</f>
        <v>7347</v>
      </c>
      <c r="EP15" s="54">
        <f>HLOOKUP(EP$11,'Data63-64'!$G$1:$XFD$44,10,0)</f>
        <v>7345</v>
      </c>
      <c r="EQ15" s="54">
        <f>HLOOKUP(EQ$11,'Data63-64'!$G$1:$XFD$44,10,0)</f>
        <v>8162</v>
      </c>
      <c r="ER15" s="54">
        <f>HLOOKUP(ER$11,'Data63-64'!$G$1:$XFD$44,10,0)</f>
        <v>8634</v>
      </c>
      <c r="ES15" s="54">
        <f>HLOOKUP(ES$11,'Data63-64'!$G$1:$XFD$44,10,0)</f>
        <v>8761</v>
      </c>
      <c r="ET15" s="54">
        <f>HLOOKUP(ET$11,'Data63-64'!$G$1:$XFD$44,10,0)</f>
        <v>8181</v>
      </c>
      <c r="EU15" s="54">
        <f>HLOOKUP(EU$11,'Data63-64'!$G$1:$XFD$44,10,0)</f>
        <v>8391</v>
      </c>
      <c r="EV15" s="54">
        <f>HLOOKUP(EV$11,'Data63-64'!$G$1:$XFD$44,10,0)</f>
        <v>8031</v>
      </c>
      <c r="EW15" s="54">
        <f>HLOOKUP(EW$11,'Data63-64'!$G$1:$XFD$44,10,0)</f>
        <v>7037</v>
      </c>
      <c r="EX15" s="54">
        <f>HLOOKUP(EX$11,'Data63-64'!$G$1:$XFD$44,10,0)</f>
        <v>8850</v>
      </c>
      <c r="EY15" s="54">
        <f>HLOOKUP(EY$11,'Data63-64'!$G$1:$XFD$44,10,0)</f>
        <v>8277</v>
      </c>
      <c r="EZ15" s="54">
        <f>HLOOKUP(EZ$11,'Data63-64'!$G$1:$XFD$44,10,0)</f>
        <v>7782</v>
      </c>
      <c r="FA15" s="54">
        <f>HLOOKUP(FA$11,'Data63-64'!$G$1:$XFD$44,10,0)</f>
        <v>8641</v>
      </c>
      <c r="FB15" s="54">
        <f>HLOOKUP(FB$11,'Data63-64'!$G$1:$XFD$44,10,0)</f>
        <v>8966</v>
      </c>
      <c r="FC15" s="54">
        <f>HLOOKUP(FC$11,'Data63-64'!$G$1:$XFD$44,10,0)</f>
        <v>7662</v>
      </c>
      <c r="FD15" s="54">
        <f>HLOOKUP(FD$11,'Data63-64'!$G$1:$XFD$44,10,0)</f>
        <v>6826</v>
      </c>
      <c r="FE15" s="54">
        <f>HLOOKUP(FE$11,'Data63-64'!$G$1:$XFD$44,10,0)</f>
        <v>8691</v>
      </c>
      <c r="FF15" s="54">
        <f>HLOOKUP(FF$11,'Data63-64'!$G$1:$XFD$44,10,0)</f>
        <v>9658</v>
      </c>
      <c r="FG15" s="54">
        <f>HLOOKUP(FG$11,'Data63-64'!$G$1:$XFD$44,10,0)</f>
        <v>9438</v>
      </c>
      <c r="FH15" s="54">
        <f>HLOOKUP(FH$11,'Data63-64'!$G$1:$XFD$44,10,0)</f>
        <v>8210</v>
      </c>
      <c r="FI15" s="54">
        <f>HLOOKUP(FI$11,'Data63-64'!$G$1:$XFD$44,10,0)</f>
        <v>9604</v>
      </c>
      <c r="FJ15" s="54">
        <f>HLOOKUP(FJ$11,'Data63-64'!$G$1:$XFD$44,10,0)</f>
        <v>7167</v>
      </c>
      <c r="FK15" s="54">
        <f>HLOOKUP(FK$11,'Data63-64'!$G$1:$XFD$44,10,0)</f>
        <v>7759</v>
      </c>
      <c r="FL15" s="54">
        <f>HLOOKUP(FL$11,'Data63-64'!$G$1:$XFD$44,10,0)</f>
        <v>9692</v>
      </c>
      <c r="FM15" s="54">
        <f>HLOOKUP(FM$11,'Data63-64'!$G$1:$XFD$44,10,0)</f>
        <v>10756</v>
      </c>
      <c r="FN15" s="54">
        <f>HLOOKUP(FN$11,'Data63-64'!$G$1:$XFD$44,10,0)</f>
        <v>10600</v>
      </c>
      <c r="FO15" s="54">
        <f>HLOOKUP(FO$11,'Data63-64'!$G$1:$XFD$44,10,0)</f>
        <v>10524</v>
      </c>
      <c r="FP15" s="54">
        <f>HLOOKUP(FP$11,'Data63-64'!$G$1:$XFD$44,10,0)</f>
        <v>8754</v>
      </c>
      <c r="FQ15" s="54">
        <f>HLOOKUP(FQ$11,'Data63-64'!$G$1:$XFD$44,10,0)</f>
        <v>7524</v>
      </c>
      <c r="FR15" s="54">
        <f>HLOOKUP(FR$11,'Data63-64'!$G$1:$XFD$44,10,0)</f>
        <v>8556</v>
      </c>
      <c r="FS15" s="54">
        <f>HLOOKUP(FS$11,'Data63-64'!$G$1:$XFD$44,10,0)</f>
        <v>11817</v>
      </c>
      <c r="FT15" s="54">
        <f>HLOOKUP(FT$11,'Data63-64'!$G$1:$XFD$44,10,0)</f>
        <v>12303</v>
      </c>
      <c r="FU15" s="54">
        <f>HLOOKUP(FU$11,'Data63-64'!$G$1:$XFD$44,10,0)</f>
        <v>8678</v>
      </c>
      <c r="FV15" s="54">
        <f>HLOOKUP(FV$11,'Data63-64'!$G$1:$XFD$44,10,0)</f>
        <v>10868</v>
      </c>
      <c r="FW15" s="54">
        <f>HLOOKUP(FW$11,'Data63-64'!$G$1:$XFD$44,10,0)</f>
        <v>11289</v>
      </c>
      <c r="FX15" s="54">
        <f>HLOOKUP(FX$11,'Data63-64'!$G$1:$XFD$44,10,0)</f>
        <v>12718</v>
      </c>
      <c r="FY15" s="54">
        <f>HLOOKUP(FY$11,'Data63-64'!$G$1:$XFD$44,10,0)</f>
        <v>8769</v>
      </c>
      <c r="FZ15" s="54">
        <f>HLOOKUP(FZ$11,'Data63-64'!$G$1:$XFD$44,10,0)</f>
        <v>11918</v>
      </c>
      <c r="GA15" s="54">
        <f>HLOOKUP(GA$11,'Data63-64'!$G$1:$XFD$44,10,0)</f>
        <v>11389</v>
      </c>
      <c r="GB15" s="54">
        <f>HLOOKUP(GB$11,'Data63-64'!$G$1:$XFD$44,10,0)</f>
        <v>11050</v>
      </c>
      <c r="GC15" s="54">
        <f>HLOOKUP(GC$11,'Data63-64'!$G$1:$XFD$44,10,0)</f>
        <v>11996</v>
      </c>
      <c r="GD15" s="54">
        <f>HLOOKUP(GD$11,'Data63-64'!$G$1:$XFD$44,10,0)</f>
        <v>10199</v>
      </c>
      <c r="GE15" s="54">
        <f>HLOOKUP(GE$11,'Data63-64'!$G$1:$XFD$44,10,0)</f>
        <v>10286</v>
      </c>
      <c r="GF15" s="54">
        <f>HLOOKUP(GF$11,'Data63-64'!$G$1:$XFD$44,10,0)</f>
        <v>9832</v>
      </c>
      <c r="GG15" s="54">
        <f>HLOOKUP(GG$11,'Data63-64'!$G$1:$XFD$44,10,0)</f>
        <v>8395</v>
      </c>
      <c r="GH15" s="54">
        <f>HLOOKUP(GH$11,'Data63-64'!$G$1:$XFD$44,10,0)</f>
        <v>9574</v>
      </c>
      <c r="GI15" s="54">
        <f>HLOOKUP(GI$11,'Data63-64'!$G$1:$XFD$44,10,0)</f>
        <v>13610</v>
      </c>
      <c r="GJ15" s="54">
        <f>HLOOKUP(GJ$11,'Data63-64'!$G$1:$XFD$44,10,0)</f>
        <v>12439</v>
      </c>
      <c r="GK15" s="54">
        <f>HLOOKUP(GK$11,'Data63-64'!$G$1:$XFD$44,10,0)</f>
        <v>10189</v>
      </c>
      <c r="GL15" s="54">
        <f>HLOOKUP(GL$11,'Data63-64'!$G$1:$XFD$44,10,0)</f>
        <v>9752</v>
      </c>
      <c r="GM15" s="54">
        <f>HLOOKUP(GM$11,'Data63-64'!$G$1:$XFD$44,10,0)</f>
        <v>9675</v>
      </c>
      <c r="GN15" s="54">
        <f>HLOOKUP(GN$11,'Data63-64'!$G$1:$XFD$44,10,0)</f>
        <v>12278</v>
      </c>
      <c r="GO15" s="54">
        <f>HLOOKUP(GO$11,'Data63-64'!$G$1:$XFD$44,10,0)</f>
        <v>10800</v>
      </c>
      <c r="GP15" s="54">
        <f>HLOOKUP(GP$11,'Data63-64'!$G$1:$XFD$44,10,0)</f>
        <v>11420</v>
      </c>
      <c r="GQ15" s="54">
        <f>HLOOKUP(GQ$11,'Data63-64'!$G$1:$XFD$44,10,0)</f>
        <v>10352</v>
      </c>
      <c r="GR15" s="54">
        <f>HLOOKUP(GR$11,'Data63-64'!$G$1:$XFD$44,10,0)</f>
        <v>11917</v>
      </c>
      <c r="GS15" s="54">
        <f>HLOOKUP(GS$11,'Data63-64'!$G$1:$XFD$44,10,0)</f>
        <v>9239</v>
      </c>
      <c r="GT15" s="54">
        <f>HLOOKUP(GT$11,'Data63-64'!$G$1:$XFD$44,10,0)</f>
        <v>9194</v>
      </c>
      <c r="GU15" s="54">
        <f>HLOOKUP(GU$11,'Data63-64'!$G$1:$XFD$44,10,0)</f>
        <v>11177</v>
      </c>
      <c r="GV15" s="54">
        <f>HLOOKUP(GV$11,'Data63-64'!$G$1:$XFD$44,10,0)</f>
        <v>11891</v>
      </c>
      <c r="GW15" s="54">
        <f>HLOOKUP(GW$11,'Data63-64'!$G$1:$XFD$44,10,0)</f>
        <v>12713</v>
      </c>
      <c r="GX15" s="54">
        <f>HLOOKUP(GX$11,'Data63-64'!$G$1:$XFD$44,10,0)</f>
        <v>11073</v>
      </c>
      <c r="GY15" s="54">
        <f>HLOOKUP(GY$11,'Data63-64'!$G$1:$XFD$44,10,0)</f>
        <v>16193</v>
      </c>
      <c r="GZ15" s="54">
        <f>HLOOKUP(GZ$11,'Data63-64'!$G$1:$XFD$44,10,0)</f>
        <v>10529</v>
      </c>
      <c r="HA15" s="54">
        <f>HLOOKUP(HA$11,'Data63-64'!$G$1:$XFD$44,10,0)</f>
        <v>10197</v>
      </c>
      <c r="HB15" s="54">
        <f>HLOOKUP(HB$11,'Data63-64'!$G$1:$XFD$44,10,0)</f>
        <v>8806</v>
      </c>
      <c r="HC15" s="54">
        <f>HLOOKUP(HC$11,'Data63-64'!$G$1:$XFD$44,10,0)</f>
        <v>9878</v>
      </c>
      <c r="HD15" s="54">
        <f>HLOOKUP(HD$11,'Data63-64'!$G$1:$XFD$44,10,0)</f>
        <v>10759</v>
      </c>
      <c r="HE15" s="54">
        <f>HLOOKUP(HE$11,'Data63-64'!$G$1:$XFD$44,10,0)</f>
        <v>12779</v>
      </c>
      <c r="HF15" s="54">
        <f>HLOOKUP(HF$11,'Data63-64'!$G$1:$XFD$44,10,0)</f>
        <v>10956</v>
      </c>
      <c r="HG15" s="54">
        <f>HLOOKUP(HG$11,'Data63-64'!$G$1:$XFD$44,10,0)</f>
        <v>9939</v>
      </c>
      <c r="HH15" s="54">
        <f>HLOOKUP(HH$11,'Data63-64'!$G$1:$XFD$44,10,0)</f>
        <v>6486</v>
      </c>
      <c r="HI15" s="54">
        <f>HLOOKUP(HI$11,'Data63-64'!$G$1:$XFD$44,10,0)</f>
        <v>12309</v>
      </c>
      <c r="HJ15" s="54">
        <f>HLOOKUP(HJ$11,'Data63-64'!$G$1:$XFD$44,10,0)</f>
        <v>10303</v>
      </c>
      <c r="HK15" s="54">
        <f>HLOOKUP(HK$11,'Data63-64'!$G$1:$XFD$44,10,0)</f>
        <v>12658</v>
      </c>
      <c r="HL15" s="54">
        <f>HLOOKUP(HL$11,'Data63-64'!$G$1:$XFD$44,10,0)</f>
        <v>12151</v>
      </c>
      <c r="HM15" s="54">
        <f>HLOOKUP(HM$11,'Data63-64'!$G$1:$XFD$44,10,0)</f>
        <v>12125</v>
      </c>
      <c r="HN15" s="54">
        <f>HLOOKUP(HN$11,'Data63-64'!$G$1:$XFD$44,10,0)</f>
        <v>9017</v>
      </c>
      <c r="HO15" s="54">
        <f>HLOOKUP(HO$11,'Data63-64'!$G$1:$XFD$44,10,0)</f>
        <v>8618</v>
      </c>
      <c r="HP15" s="54">
        <f>HLOOKUP(HP$11,'Data63-64'!$G$1:$XFD$44,10,0)</f>
        <v>11244</v>
      </c>
      <c r="HQ15" s="54">
        <f>HLOOKUP(HQ$11,'Data63-64'!$G$1:$XFD$44,10,0)</f>
        <v>12370</v>
      </c>
      <c r="HR15" s="54">
        <f>HLOOKUP(HR$11,'Data63-64'!$G$1:$XFD$44,10,0)</f>
        <v>9435</v>
      </c>
      <c r="HS15" s="54">
        <f>HLOOKUP(HS$11,'Data63-64'!$G$1:$XFD$44,10,0)</f>
        <v>10619</v>
      </c>
      <c r="HT15" s="54">
        <f>HLOOKUP(HT$11,'Data63-64'!$G$1:$XFD$44,10,0)</f>
        <v>14742</v>
      </c>
      <c r="HU15" s="54">
        <f>HLOOKUP(HU$11,'Data63-64'!$G$1:$XFD$44,10,0)</f>
        <v>6328</v>
      </c>
      <c r="HV15" s="54">
        <f>HLOOKUP(HV$11,'Data63-64'!$G$1:$XFD$44,10,0)</f>
        <v>9576</v>
      </c>
      <c r="HW15" s="54">
        <f>HLOOKUP(HW$11,'Data63-64'!$G$1:$XFD$44,10,0)</f>
        <v>11058</v>
      </c>
      <c r="HX15" s="54">
        <f>HLOOKUP(HX$11,'Data63-64'!$G$1:$XFD$44,10,0)</f>
        <v>12764</v>
      </c>
      <c r="HY15" s="54">
        <f>HLOOKUP(HY$11,'Data63-64'!$G$1:$XFD$44,10,0)</f>
        <v>13210</v>
      </c>
      <c r="HZ15" s="54">
        <f>HLOOKUP(HZ$11,'Data63-64'!$G$1:$XFD$44,10,0)</f>
        <v>13236</v>
      </c>
      <c r="IA15" s="54">
        <f>HLOOKUP(IA$11,'Data63-64'!$G$1:$XFD$44,10,0)</f>
        <v>9927</v>
      </c>
      <c r="IB15" s="54">
        <f>HLOOKUP(IB$11,'Data63-64'!$G$1:$XFD$44,10,0)</f>
        <v>8650</v>
      </c>
      <c r="IC15" s="54">
        <f>HLOOKUP(IC$11,'Data63-64'!$G$1:$XFD$44,10,0)</f>
        <v>7917</v>
      </c>
      <c r="ID15" s="54">
        <f>HLOOKUP(ID$11,'Data63-64'!$G$1:$XFD$44,10,0)</f>
        <v>12240</v>
      </c>
      <c r="IE15" s="54">
        <f>HLOOKUP(IE$11,'Data63-64'!$G$1:$XFD$44,10,0)</f>
        <v>10252</v>
      </c>
      <c r="IF15" s="54">
        <f>HLOOKUP(IF$11,'Data63-64'!$G$1:$XFD$44,10,0)</f>
        <v>10474</v>
      </c>
      <c r="IG15" s="54">
        <f>HLOOKUP(IG$11,'Data63-64'!$G$1:$XFD$44,10,0)</f>
        <v>13023</v>
      </c>
      <c r="IH15" s="54">
        <f>HLOOKUP(IH$11,'Data63-64'!$G$1:$XFD$44,10,0)</f>
        <v>10036</v>
      </c>
      <c r="II15" s="54">
        <f>HLOOKUP(II$11,'Data63-64'!$G$1:$XFD$44,10,0)</f>
        <v>6539</v>
      </c>
      <c r="IJ15" s="54">
        <f>HLOOKUP(IJ$11,'Data63-64'!$G$1:$XFD$44,10,0)</f>
        <v>8926</v>
      </c>
      <c r="IK15" s="54">
        <f>HLOOKUP(IK$11,'Data63-64'!$G$1:$XFD$44,10,0)</f>
        <v>9917</v>
      </c>
      <c r="IL15" s="54">
        <f>HLOOKUP(IL$11,'Data63-64'!$G$1:$XFD$44,10,0)</f>
        <v>9477</v>
      </c>
      <c r="IM15" s="54">
        <f>HLOOKUP(IM$11,'Data63-64'!$G$1:$XFD$44,10,0)</f>
        <v>12793</v>
      </c>
      <c r="IN15" s="54">
        <f>HLOOKUP(IN$11,'Data63-64'!$G$1:$XFD$44,10,0)</f>
        <v>8417</v>
      </c>
      <c r="IO15" s="54">
        <f>HLOOKUP(IO$11,'Data63-64'!$G$1:$XFD$44,10,0)</f>
        <v>9512</v>
      </c>
      <c r="IP15" s="54">
        <f>HLOOKUP(IP$11,'Data63-64'!$G$1:$XFD$44,10,0)</f>
        <v>8195</v>
      </c>
      <c r="IQ15" s="54">
        <f>HLOOKUP(IQ$11,'Data63-64'!$G$1:$XFD$44,10,0)</f>
        <v>5421</v>
      </c>
      <c r="IR15" s="54">
        <f>HLOOKUP(IR$11,'Data63-64'!$G$1:$XFD$44,10,0)</f>
        <v>10045</v>
      </c>
      <c r="IS15" s="54">
        <f>HLOOKUP(IS$11,'Data63-64'!$G$1:$XFD$44,10,0)</f>
        <v>11357</v>
      </c>
      <c r="IT15" s="54">
        <f>HLOOKUP(IT$11,'Data63-64'!$G$1:$XFD$44,10,0)</f>
        <v>10437</v>
      </c>
      <c r="IU15" s="54">
        <f>HLOOKUP(IU$11,'Data63-64'!$G$1:$XFD$44,10,0)</f>
        <v>10849</v>
      </c>
      <c r="IV15" s="54">
        <f>HLOOKUP(IV$11,'Data63-64'!$G$1:$XFD$44,10,0)</f>
        <v>10468</v>
      </c>
      <c r="IW15" s="54">
        <f>HLOOKUP(IW$11,'Data63-64'!$G$1:$XFD$44,10,0)</f>
        <v>7054</v>
      </c>
      <c r="IX15" s="54">
        <f>HLOOKUP(IX$11,'Data63-64'!$G$1:$XFD$44,10,0)</f>
        <v>6403</v>
      </c>
      <c r="IY15" s="54">
        <f>HLOOKUP(IY$11,'Data63-64'!$G$1:$XFD$44,10,0)</f>
        <v>8625</v>
      </c>
      <c r="IZ15" s="54">
        <f>HLOOKUP(IZ$11,'Data63-64'!$G$1:$XFD$44,10,0)</f>
        <v>10561</v>
      </c>
      <c r="JA15" s="54">
        <f>HLOOKUP(JA$11,'Data63-64'!$G$1:$XFD$44,10,0)</f>
        <v>10800</v>
      </c>
      <c r="JB15" s="54">
        <f>HLOOKUP(JB$11,'Data63-64'!$G$1:$XFD$44,10,0)</f>
        <v>9111</v>
      </c>
      <c r="JC15" s="54">
        <f>HLOOKUP(JC$11,'Data63-64'!$G$1:$XFD$44,10,0)</f>
        <v>8688</v>
      </c>
      <c r="JD15" s="54">
        <f>HLOOKUP(JD$11,'Data63-64'!$G$1:$XFD$44,10,0)</f>
        <v>7856</v>
      </c>
      <c r="JE15" s="54">
        <f>HLOOKUP(JE$11,'Data63-64'!$G$1:$XFD$44,10,0)</f>
        <v>7654</v>
      </c>
      <c r="JF15" s="54">
        <f>HLOOKUP(JF$11,'Data63-64'!$G$1:$XFD$44,10,0)</f>
        <v>9261</v>
      </c>
      <c r="JG15" s="54">
        <f>HLOOKUP(JG$11,'Data63-64'!$G$1:$XFD$44,10,0)</f>
        <v>6690</v>
      </c>
      <c r="JH15" s="54">
        <f>HLOOKUP(JH$11,'Data63-64'!$G$1:$XFD$44,10,0)</f>
        <v>9394</v>
      </c>
      <c r="JI15" s="54">
        <f>HLOOKUP(JI$11,'Data63-64'!$G$1:$XFD$44,10,0)</f>
        <v>10828</v>
      </c>
      <c r="JJ15" s="54">
        <f>HLOOKUP(JJ$11,'Data63-64'!$G$1:$XFD$44,10,0)</f>
        <v>10002</v>
      </c>
      <c r="JK15" s="54">
        <f>HLOOKUP(JK$11,'Data63-64'!$G$1:$XFD$44,10,0)</f>
        <v>6547</v>
      </c>
      <c r="JL15" s="54">
        <f>HLOOKUP(JL$11,'Data63-64'!$G$1:$XFD$44,10,0)</f>
        <v>6574</v>
      </c>
      <c r="JM15" s="54">
        <f>HLOOKUP(JM$11,'Data63-64'!$G$1:$XFD$44,10,0)</f>
        <v>6898</v>
      </c>
      <c r="JN15" s="54">
        <f>HLOOKUP(JN$11,'Data63-64'!$G$1:$XFD$44,10,0)</f>
        <v>9741</v>
      </c>
      <c r="JO15" s="54">
        <f>HLOOKUP(JO$11,'Data63-64'!$G$1:$XFD$44,10,0)</f>
        <v>7616</v>
      </c>
      <c r="JP15" s="54">
        <f>HLOOKUP(JP$11,'Data63-64'!$G$1:$XFD$44,10,0)</f>
        <v>8900</v>
      </c>
      <c r="JQ15" s="54">
        <f>HLOOKUP(JQ$11,'Data63-64'!$G$1:$XFD$44,10,0)</f>
        <v>7106</v>
      </c>
      <c r="JR15" s="54">
        <f>HLOOKUP(JR$11,'Data63-64'!$G$1:$XFD$44,10,0)</f>
        <v>7192</v>
      </c>
      <c r="JS15" s="54">
        <f>HLOOKUP(JS$11,'Data63-64'!$G$1:$XFD$44,10,0)</f>
        <v>7615</v>
      </c>
      <c r="JT15" s="54">
        <f>HLOOKUP(JT$11,'Data63-64'!$G$1:$XFD$44,10,0)</f>
        <v>5141</v>
      </c>
      <c r="JU15" s="54">
        <f>HLOOKUP(JU$11,'Data63-64'!$G$1:$XFD$44,10,0)</f>
        <v>8049</v>
      </c>
      <c r="JV15" s="54">
        <f>HLOOKUP(JV$11,'Data63-64'!$G$1:$XFD$44,10,0)</f>
        <v>7866</v>
      </c>
      <c r="JW15" s="54">
        <f>HLOOKUP(JW$11,'Data63-64'!$G$1:$XFD$44,10,0)</f>
        <v>7594</v>
      </c>
      <c r="JX15" s="54">
        <f>HLOOKUP(JX$11,'Data63-64'!$G$1:$XFD$44,10,0)</f>
        <v>8579</v>
      </c>
      <c r="JY15" s="54">
        <f>HLOOKUP(JY$11,'Data63-64'!$G$1:$XFD$44,10,0)</f>
        <v>4165</v>
      </c>
      <c r="JZ15" s="54">
        <f>HLOOKUP(JZ$11,'Data63-64'!$G$1:$XFD$44,10,0)</f>
        <v>6365</v>
      </c>
      <c r="KA15" s="54">
        <f>HLOOKUP(KA$11,'Data63-64'!$G$1:$XFD$44,10,0)</f>
        <v>5463</v>
      </c>
      <c r="KB15" s="54">
        <f>HLOOKUP(KB$11,'Data63-64'!$G$1:$XFD$44,10,0)</f>
        <v>4465</v>
      </c>
      <c r="KC15" s="54">
        <f>HLOOKUP(KC$11,'Data63-64'!$G$1:$XFD$44,10,0)</f>
        <v>5761</v>
      </c>
      <c r="KD15" s="54">
        <f>HLOOKUP(KD$11,'Data63-64'!$G$1:$XFD$44,10,0)</f>
        <v>9055</v>
      </c>
      <c r="KE15" s="54">
        <f>HLOOKUP(KE$11,'Data63-64'!$G$1:$XFD$44,10,0)</f>
        <v>7789</v>
      </c>
      <c r="KF15" s="54">
        <f>HLOOKUP(KF$11,'Data63-64'!$G$1:$XFD$44,10,0)</f>
        <v>7209</v>
      </c>
      <c r="KG15" s="54">
        <f>HLOOKUP(KG$11,'Data63-64'!$G$1:$XFD$44,10,0)</f>
        <v>4443</v>
      </c>
      <c r="KH15" s="54">
        <f>HLOOKUP(KH$11,'Data63-64'!$G$1:$XFD$44,10,0)</f>
        <v>6717</v>
      </c>
      <c r="KI15" s="54">
        <f>HLOOKUP(KI$11,'Data63-64'!$G$1:$XFD$44,10,0)</f>
        <v>9322</v>
      </c>
      <c r="KJ15" s="54">
        <f>HLOOKUP(KJ$11,'Data63-64'!$G$1:$XFD$44,10,0)</f>
        <v>7947</v>
      </c>
      <c r="KK15" s="54">
        <f>HLOOKUP(KK$11,'Data63-64'!$G$1:$XFD$44,10,0)</f>
        <v>7867</v>
      </c>
      <c r="KL15" s="54">
        <f>HLOOKUP(KL$11,'Data63-64'!$G$1:$XFD$44,10,0)</f>
        <v>7388</v>
      </c>
      <c r="KM15" s="54">
        <f>HLOOKUP(KM$11,'Data63-64'!$G$1:$XFD$44,10,0)</f>
        <v>6724</v>
      </c>
      <c r="KN15" s="54">
        <f>HLOOKUP(KN$11,'Data63-64'!$G$1:$XFD$44,10,0)</f>
        <v>7295</v>
      </c>
      <c r="KO15" s="54">
        <f>HLOOKUP(KO$11,'Data63-64'!$G$1:$XFD$44,10,0)</f>
        <v>5289</v>
      </c>
      <c r="KP15" s="54">
        <f>HLOOKUP(KP$11,'Data63-64'!$G$1:$XFD$44,10,0)</f>
        <v>8209</v>
      </c>
      <c r="KQ15" s="54">
        <f>HLOOKUP(KQ$11,'Data63-64'!$G$1:$XFD$44,10,0)</f>
        <v>4662</v>
      </c>
      <c r="KR15" s="54">
        <f>HLOOKUP(KR$11,'Data63-64'!$G$1:$XFD$44,10,0)</f>
        <v>7798</v>
      </c>
      <c r="KS15" s="54">
        <f>HLOOKUP(KS$11,'Data63-64'!$G$1:$XFD$44,10,0)</f>
        <v>8314</v>
      </c>
      <c r="KT15" s="54">
        <f>HLOOKUP(KT$11,'Data63-64'!$G$1:$XFD$44,10,0)</f>
        <v>5076</v>
      </c>
      <c r="KU15" s="54">
        <f>HLOOKUP(KU$11,'Data63-64'!$G$1:$XFD$44,10,0)</f>
        <v>6824</v>
      </c>
      <c r="KV15" s="54">
        <f>HLOOKUP(KV$11,'Data63-64'!$G$1:$XFD$44,10,0)</f>
        <v>7826</v>
      </c>
      <c r="KW15" s="54">
        <f>HLOOKUP(KW$11,'Data63-64'!$G$1:$XFD$44,10,0)</f>
        <v>7898</v>
      </c>
      <c r="KX15" s="54">
        <f>HLOOKUP(KX$11,'Data63-64'!$G$1:$XFD$44,10,0)</f>
        <v>7769</v>
      </c>
      <c r="KY15" s="54">
        <f>HLOOKUP(KY$11,'Data63-64'!$G$1:$XFD$44,10,0)</f>
        <v>4973</v>
      </c>
      <c r="KZ15" s="54">
        <f>HLOOKUP(KZ$11,'Data63-64'!$G$1:$XFD$44,10,0)</f>
        <v>8947</v>
      </c>
      <c r="LA15" s="54">
        <f>HLOOKUP(LA$11,'Data63-64'!$G$1:$XFD$44,10,0)</f>
        <v>7437</v>
      </c>
      <c r="LB15" s="54">
        <f>HLOOKUP(LB$11,'Data63-64'!$G$1:$XFD$44,10,0)</f>
        <v>4926</v>
      </c>
      <c r="LC15" s="54">
        <f>HLOOKUP(LC$11,'Data63-64'!$G$1:$XFD$44,10,0)</f>
        <v>8988</v>
      </c>
      <c r="LD15" s="54">
        <f>HLOOKUP(LD$11,'Data63-64'!$G$1:$XFD$44,10,0)</f>
        <v>9202</v>
      </c>
      <c r="LE15" s="54">
        <f>HLOOKUP(LE$11,'Data63-64'!$G$1:$XFD$44,10,0)</f>
        <v>7213</v>
      </c>
      <c r="LF15" s="54">
        <f>HLOOKUP(LF$11,'Data63-64'!$G$1:$XFD$44,10,0)</f>
        <v>7954</v>
      </c>
      <c r="LG15" s="54">
        <f>HLOOKUP(LG$11,'Data63-64'!$G$1:$XFD$44,10,0)</f>
        <v>6698</v>
      </c>
      <c r="LH15" s="54">
        <f>HLOOKUP(LH$11,'Data63-64'!$G$1:$XFD$44,10,0)</f>
        <v>8117</v>
      </c>
      <c r="LI15" s="54">
        <f>HLOOKUP(LI$11,'Data63-64'!$G$1:$XFD$44,10,0)</f>
        <v>6901</v>
      </c>
      <c r="LJ15" s="54">
        <f>HLOOKUP(LJ$11,'Data63-64'!$G$1:$XFD$44,10,0)</f>
        <v>8428</v>
      </c>
      <c r="LK15" s="54">
        <f>HLOOKUP(LK$11,'Data63-64'!$G$1:$XFD$44,10,0)</f>
        <v>7879</v>
      </c>
      <c r="LL15" s="54">
        <f>HLOOKUP(LL$11,'Data63-64'!$G$1:$XFD$44,10,0)</f>
        <v>4823</v>
      </c>
      <c r="LM15" s="54">
        <f>HLOOKUP(LM$11,'Data63-64'!$G$1:$XFD$44,10,0)</f>
        <v>7660</v>
      </c>
      <c r="LN15" s="54">
        <f>HLOOKUP(LN$11,'Data63-64'!$G$1:$XFD$44,10,0)</f>
        <v>7326</v>
      </c>
      <c r="LO15" s="54">
        <f>HLOOKUP(LO$11,'Data63-64'!$G$1:$XFD$44,10,0)</f>
        <v>5457</v>
      </c>
      <c r="LP15" s="54">
        <f>HLOOKUP(LP$11,'Data63-64'!$G$1:$XFD$44,10,0)</f>
        <v>8168</v>
      </c>
      <c r="LQ15" s="54">
        <f>HLOOKUP(LQ$11,'Data63-64'!$G$1:$XFD$44,10,0)</f>
        <v>7761</v>
      </c>
      <c r="LR15" s="54">
        <f>HLOOKUP(LR$11,'Data63-64'!$G$1:$XFD$44,10,0)</f>
        <v>6598</v>
      </c>
      <c r="LS15" s="54">
        <f>HLOOKUP(LS$11,'Data63-64'!$G$1:$XFD$44,10,0)</f>
        <v>7713</v>
      </c>
      <c r="LT15" s="54">
        <f>HLOOKUP(LT$11,'Data63-64'!$G$1:$XFD$44,10,0)</f>
        <v>4915</v>
      </c>
      <c r="LU15" s="54">
        <f>HLOOKUP(LU$11,'Data63-64'!$G$1:$XFD$44,10,0)</f>
        <v>7684</v>
      </c>
      <c r="LV15" s="54">
        <f>HLOOKUP(LV$11,'Data63-64'!$G$1:$XFD$44,10,0)</f>
        <v>7744</v>
      </c>
      <c r="LW15" s="54">
        <f>HLOOKUP(LW$11,'Data63-64'!$G$1:$XFD$44,10,0)</f>
        <v>4661</v>
      </c>
      <c r="LX15" s="54">
        <f>HLOOKUP(LX$11,'Data63-64'!$G$1:$XFD$44,10,0)</f>
        <v>7830</v>
      </c>
      <c r="LY15" s="54">
        <f>HLOOKUP(LY$11,'Data63-64'!$G$1:$XFD$44,10,0)</f>
        <v>9005</v>
      </c>
      <c r="LZ15" s="54">
        <f>HLOOKUP(LZ$11,'Data63-64'!$G$1:$XFD$44,10,0)</f>
        <v>8296</v>
      </c>
      <c r="MA15" s="54">
        <f>HLOOKUP(MA$11,'Data63-64'!$G$1:$XFD$44,10,0)</f>
        <v>7330</v>
      </c>
      <c r="MB15" s="54">
        <f>HLOOKUP(MB$11,'Data63-64'!$G$1:$XFD$44,10,0)</f>
        <v>6756</v>
      </c>
      <c r="MC15" s="54">
        <f>HLOOKUP(MC$11,'Data63-64'!$G$1:$XFD$44,10,0)</f>
        <v>7352</v>
      </c>
      <c r="MD15" s="54">
        <f>HLOOKUP(MD$11,'Data63-64'!$G$1:$XFD$44,10,0)</f>
        <v>6544</v>
      </c>
      <c r="ME15" s="54">
        <f>HLOOKUP(ME$11,'Data63-64'!$G$1:$XFD$44,10,0)</f>
        <v>5670</v>
      </c>
      <c r="MF15" s="54">
        <f>HLOOKUP(MF$11,'Data63-64'!$G$1:$XFD$44,10,0)</f>
        <v>7725</v>
      </c>
      <c r="MG15" s="54">
        <f>HLOOKUP(MG$11,'Data63-64'!$G$1:$XFD$44,10,0)</f>
        <v>4995</v>
      </c>
      <c r="MH15" s="54">
        <f>HLOOKUP(MH$11,'Data63-64'!$G$1:$XFD$44,10,0)</f>
        <v>5208</v>
      </c>
      <c r="MI15" s="54">
        <f>HLOOKUP(MI$11,'Data63-64'!$G$1:$XFD$44,10,0)</f>
        <v>7052</v>
      </c>
      <c r="MJ15" s="54">
        <f>HLOOKUP(MJ$11,'Data63-64'!$G$1:$XFD$44,10,0)</f>
        <v>4862</v>
      </c>
      <c r="MK15" s="54">
        <f>HLOOKUP(MK$11,'Data63-64'!$G$1:$XFD$44,10,0)</f>
        <v>7269</v>
      </c>
      <c r="ML15" s="54">
        <f>HLOOKUP(ML$11,'Data63-64'!$G$1:$XFD$44,10,0)</f>
        <v>7797</v>
      </c>
      <c r="MM15" s="54">
        <f>HLOOKUP(MM$11,'Data63-64'!$G$1:$XFD$44,10,0)</f>
        <v>7661</v>
      </c>
      <c r="MN15" s="54">
        <f>HLOOKUP(MN$11,'Data63-64'!$G$1:$XFD$44,10,0)</f>
        <v>7940</v>
      </c>
      <c r="MO15" s="54">
        <f>HLOOKUP(MO$11,'Data63-64'!$G$1:$XFD$44,10,0)</f>
        <v>4965</v>
      </c>
      <c r="MP15" s="54">
        <f>HLOOKUP(MP$11,'Data63-64'!$G$1:$XFD$44,10,0)</f>
        <v>7667</v>
      </c>
      <c r="MQ15" s="54">
        <f>HLOOKUP(MQ$11,'Data63-64'!$G$1:$XFD$44,10,0)</f>
        <v>6774</v>
      </c>
      <c r="MR15" s="54">
        <f>HLOOKUP(MR$11,'Data63-64'!$G$1:$XFD$44,10,0)</f>
        <v>4567</v>
      </c>
      <c r="MS15" s="54">
        <f>HLOOKUP(MS$11,'Data63-64'!$G$1:$XFD$44,10,0)</f>
        <v>7667</v>
      </c>
      <c r="MT15" s="54">
        <f>HLOOKUP(MT$11,'Data63-64'!$G$1:$XFD$44,10,0)</f>
        <v>7696</v>
      </c>
      <c r="MU15" s="54">
        <f>HLOOKUP(MU$11,'Data63-64'!$G$1:$XFD$44,10,0)</f>
        <v>7602</v>
      </c>
      <c r="MV15" s="54">
        <f>HLOOKUP(MV$11,'Data63-64'!$G$1:$XFD$44,10,0)</f>
        <v>7021</v>
      </c>
      <c r="MW15" s="54">
        <f>HLOOKUP(MW$11,'Data63-64'!$G$1:$XFD$44,10,0)</f>
        <v>6942</v>
      </c>
      <c r="MX15" s="54">
        <f>HLOOKUP(MX$11,'Data63-64'!$G$1:$XFD$44,10,0)</f>
        <v>7589</v>
      </c>
      <c r="MY15" s="54">
        <f>HLOOKUP(MY$11,'Data63-64'!$G$1:$XFD$44,10,0)</f>
        <v>6349</v>
      </c>
      <c r="MZ15" s="54">
        <f>HLOOKUP(MZ$11,'Data63-64'!$G$1:$XFD$44,10,0)</f>
        <v>4918</v>
      </c>
      <c r="NA15" s="54">
        <f>HLOOKUP(NA$11,'Data63-64'!$G$1:$XFD$44,10,0)</f>
        <v>6916</v>
      </c>
      <c r="NB15" s="54">
        <f>HLOOKUP(NB$11,'Data63-64'!$G$1:$XFD$44,10,0)</f>
        <v>4500</v>
      </c>
      <c r="NC15" s="54">
        <f>HLOOKUP(NC$11,'Data63-64'!$G$1:$XFD$44,10,0)</f>
        <v>3538</v>
      </c>
      <c r="ND15" s="54">
        <f>HLOOKUP(ND$11,'Data63-64'!$G$1:$XFD$44,10,0)</f>
        <v>5207</v>
      </c>
      <c r="NE15" s="54">
        <f>HLOOKUP(NE$11,'Data63-64'!$G$1:$XFD$44,10,0)</f>
        <v>3216</v>
      </c>
      <c r="NF15" s="54">
        <f>HLOOKUP(NF$11,'Data63-64'!$G$1:$XFD$44,10,0)</f>
        <v>3511</v>
      </c>
      <c r="NG15" s="54">
        <f>HLOOKUP(NG$11,'Data63-64'!$G$1:$XFD$44,10,0)</f>
        <v>6372</v>
      </c>
      <c r="NH15" s="54">
        <f>HLOOKUP(NH$11,'Data63-64'!$G$1:$XFD$44,10,0)</f>
        <v>3965</v>
      </c>
      <c r="NI15" s="54">
        <f>HLOOKUP(NI$11,'Data63-64'!$G$1:$XFD$44,10,0)</f>
        <v>6501</v>
      </c>
      <c r="NJ15" s="54">
        <f>HLOOKUP(NJ$11,'Data63-64'!$G$1:$XFD$44,10,0)</f>
        <v>5060</v>
      </c>
      <c r="NK15" s="54">
        <f>HLOOKUP(NK$11,'Data63-64'!$G$1:$XFD$44,10,0)</f>
        <v>5941</v>
      </c>
      <c r="NL15" s="54">
        <f>HLOOKUP(NL$11,'Data63-64'!$G$1:$XFD$44,10,0)</f>
        <v>5482</v>
      </c>
      <c r="NM15" s="54">
        <f>HLOOKUP(NM$11,'Data63-64'!$G$1:$XFD$44,10,0)</f>
        <v>3001</v>
      </c>
      <c r="NN15" s="54">
        <f>HLOOKUP(NN$11,'Data63-64'!$G$1:$XFD$44,10,0)</f>
        <v>5948</v>
      </c>
      <c r="NO15" s="54">
        <f>HLOOKUP(NO$11,'Data63-64'!$G$1:$XFD$44,10,0)</f>
        <v>6327</v>
      </c>
      <c r="NP15" s="54">
        <f>HLOOKUP(NP$11,'Data63-64'!$G$1:$XFD$44,10,0)</f>
        <v>8545</v>
      </c>
      <c r="NQ15" s="54">
        <f>HLOOKUP(NQ$11,'Data63-64'!$G$1:$XFD$44,10,0)</f>
        <v>6419</v>
      </c>
      <c r="NR15" s="54">
        <f>HLOOKUP(NR$11,'Data63-64'!$G$1:$XFD$44,10,0)</f>
        <v>6172</v>
      </c>
      <c r="NS15" s="54">
        <f>HLOOKUP(NS$11,'Data63-64'!$G$1:$XFD$44,10,0)</f>
        <v>5170</v>
      </c>
      <c r="NT15" s="54">
        <f>HLOOKUP(NT$11,'Data63-64'!$G$1:$XFD$44,10,0)</f>
        <v>5318</v>
      </c>
      <c r="NU15" s="54">
        <f>HLOOKUP(NU$11,'Data63-64'!$G$1:$XFD$44,10,0)</f>
        <v>3953</v>
      </c>
      <c r="NV15" s="54">
        <f>HLOOKUP(NV$11,'Data63-64'!$G$1:$XFD$44,10,0)</f>
        <v>5637</v>
      </c>
      <c r="NW15" s="54">
        <f>HLOOKUP(NW$11,'Data63-64'!$G$1:$XFD$44,10,0)</f>
        <v>3107</v>
      </c>
      <c r="NX15" s="54">
        <f>HLOOKUP(NX$11,'Data63-64'!$G$1:$XFD$44,10,0)</f>
        <v>6471</v>
      </c>
      <c r="NY15" s="54">
        <f>HLOOKUP(NY$11,'Data63-64'!$G$1:$XFD$44,10,0)</f>
        <v>3617</v>
      </c>
      <c r="NZ15" s="54">
        <f>HLOOKUP(NZ$11,'Data63-64'!$G$1:$XFD$44,10,0)</f>
        <v>2983</v>
      </c>
      <c r="OA15" s="54">
        <f>HLOOKUP(OA$11,'Data63-64'!$G$1:$XFD$44,10,0)</f>
        <v>5326</v>
      </c>
      <c r="OB15" s="54">
        <f>HLOOKUP(OB$11,'Data63-64'!$G$1:$XFD$44,10,0)</f>
        <v>6388</v>
      </c>
      <c r="OC15" s="54">
        <f>HLOOKUP(OC$11,'Data63-64'!$G$1:$XFD$44,10,0)</f>
        <v>4206</v>
      </c>
      <c r="OD15" s="54">
        <f>HLOOKUP(OD$11,'Data63-64'!$G$1:$XFD$44,10,0)</f>
        <v>6012</v>
      </c>
      <c r="OE15" s="54">
        <f>HLOOKUP(OE$11,'Data63-64'!$G$1:$XFD$44,10,0)</f>
        <v>3558</v>
      </c>
      <c r="OF15" s="54">
        <f>HLOOKUP(OF$11,'Data63-64'!$G$1:$XFD$44,10,0)</f>
        <v>6059</v>
      </c>
      <c r="OG15" s="54">
        <f>HLOOKUP(OG$11,'Data63-64'!$G$1:$XFD$44,10,0)</f>
        <v>7177</v>
      </c>
      <c r="OH15" s="54">
        <f>HLOOKUP(OH$11,'Data63-64'!$G$1:$XFD$44,10,0)</f>
        <v>3433</v>
      </c>
      <c r="OI15" s="54">
        <f>HLOOKUP(OI$11,'Data63-64'!$G$1:$XFD$44,10,0)</f>
        <v>6868</v>
      </c>
      <c r="OJ15" s="54">
        <f>HLOOKUP(OJ$11,'Data63-64'!$G$1:$XFD$44,10,0)</f>
        <v>8581</v>
      </c>
      <c r="OK15" s="54">
        <f>HLOOKUP(OK$11,'Data63-64'!$G$1:$XFD$44,10,0)</f>
        <v>6705</v>
      </c>
      <c r="OL15" s="54">
        <f>HLOOKUP(OL$11,'Data63-64'!$G$1:$XFD$44,10,0)</f>
        <v>6808</v>
      </c>
      <c r="OM15" s="54">
        <f>HLOOKUP(OM$11,'Data63-64'!$G$1:$XFD$44,10,0)</f>
        <v>7569</v>
      </c>
      <c r="ON15" s="54">
        <f>HLOOKUP(ON$11,'Data63-64'!$G$1:$XFD$44,10,0)</f>
        <v>6426</v>
      </c>
      <c r="OO15" s="54">
        <f>HLOOKUP(OO$11,'Data63-64'!$G$1:$XFD$44,10,0)</f>
        <v>5981</v>
      </c>
      <c r="OP15" s="54">
        <f>HLOOKUP(OP$11,'Data63-64'!$G$1:$XFD$44,10,0)</f>
        <v>5100</v>
      </c>
      <c r="OQ15" s="54">
        <f>HLOOKUP(OQ$11,'Data63-64'!$G$1:$XFD$44,10,0)</f>
        <v>7464</v>
      </c>
      <c r="OR15" s="54">
        <f>HLOOKUP(OR$11,'Data63-64'!$G$1:$XFD$44,10,0)</f>
        <v>4293</v>
      </c>
      <c r="OS15" s="54">
        <f>HLOOKUP(OS$11,'Data63-64'!$G$1:$XFD$44,10,0)</f>
        <v>7279</v>
      </c>
      <c r="OT15" s="54">
        <f>HLOOKUP(OT$11,'Data63-64'!$G$1:$XFD$44,10,0)</f>
        <v>6395</v>
      </c>
      <c r="OU15" s="54">
        <f>HLOOKUP(OU$11,'Data63-64'!$G$1:$XFD$44,10,0)</f>
        <v>2848</v>
      </c>
      <c r="OV15" s="54">
        <f>HLOOKUP(OV$11,'Data63-64'!$G$1:$XFD$44,10,0)</f>
        <v>6521</v>
      </c>
      <c r="OW15" s="54">
        <f>HLOOKUP(OW$11,'Data63-64'!$G$1:$XFD$44,10,0)</f>
        <v>7234</v>
      </c>
      <c r="OX15" s="54">
        <f>HLOOKUP(OX$11,'Data63-64'!$G$1:$XFD$44,10,0)</f>
        <v>4459</v>
      </c>
      <c r="OY15" s="54">
        <f>HLOOKUP(OY$11,'Data63-64'!$G$1:$XFD$44,10,0)</f>
        <v>7020</v>
      </c>
      <c r="OZ15" s="54">
        <f>HLOOKUP(OZ$11,'Data63-64'!$G$1:$XFD$44,10,0)</f>
        <v>4462</v>
      </c>
      <c r="PA15" s="54">
        <f>HLOOKUP(PA$11,'Data63-64'!$G$1:$XFD$44,10,0)</f>
        <v>4207</v>
      </c>
      <c r="PB15" s="54">
        <f>HLOOKUP(PB$11,'Data63-64'!$G$1:$XFD$44,10,0)</f>
        <v>3877</v>
      </c>
      <c r="PC15" s="54">
        <f>HLOOKUP(PC$11,'Data63-64'!$G$1:$XFD$44,10,0)</f>
        <v>3471</v>
      </c>
      <c r="PD15" s="54">
        <f>HLOOKUP(PD$11,'Data63-64'!$G$1:$XFD$44,10,0)</f>
        <v>7347</v>
      </c>
      <c r="PE15" s="54">
        <f>HLOOKUP(PE$11,'Data63-64'!$G$1:$XFD$44,10,0)</f>
        <v>8639</v>
      </c>
      <c r="PF15" s="54">
        <f>HLOOKUP(PF$11,'Data63-64'!$G$1:$XFD$44,10,0)</f>
        <v>5950</v>
      </c>
      <c r="PG15" s="54">
        <f>HLOOKUP(PG$11,'Data63-64'!$G$1:$XFD$44,10,0)</f>
        <v>7083</v>
      </c>
      <c r="PH15" s="54">
        <f>HLOOKUP(PH$11,'Data63-64'!$G$1:$XFD$44,10,0)</f>
        <v>6131</v>
      </c>
      <c r="PI15" s="54">
        <f>HLOOKUP(PI$11,'Data63-64'!$G$1:$XFD$44,10,0)</f>
        <v>5992</v>
      </c>
      <c r="PJ15" s="54">
        <f>HLOOKUP(PJ$11,'Data63-64'!$G$1:$XFD$44,10,0)</f>
        <v>6550</v>
      </c>
      <c r="PK15" s="54">
        <f>HLOOKUP(PK$11,'Data63-64'!$G$1:$XFD$44,10,0)</f>
        <v>4675</v>
      </c>
      <c r="PL15" s="54">
        <f>HLOOKUP(PL$11,'Data63-64'!$G$1:$XFD$44,10,0)</f>
        <v>7318</v>
      </c>
      <c r="PM15" s="54">
        <f>HLOOKUP(PM$11,'Data63-64'!$G$1:$XFD$44,10,0)</f>
        <v>3471</v>
      </c>
      <c r="PN15" s="54">
        <f>HLOOKUP(PN$11,'Data63-64'!$G$1:$XFD$44,10,0)</f>
        <v>6604</v>
      </c>
      <c r="PO15" s="54">
        <f>HLOOKUP(PO$11,'Data63-64'!$G$1:$XFD$44,10,0)</f>
        <v>7384</v>
      </c>
      <c r="PP15" s="54">
        <f>HLOOKUP(PP$11,'Data63-64'!$G$1:$XFD$44,10,0)</f>
        <v>3506</v>
      </c>
      <c r="PQ15" s="54">
        <f>HLOOKUP(PQ$11,'Data63-64'!$G$1:$XFD$44,10,0)</f>
        <v>5918</v>
      </c>
      <c r="PR15" s="54">
        <f>HLOOKUP(PR$11,'Data63-64'!$G$1:$XFD$44,10,0)</f>
        <v>6564</v>
      </c>
      <c r="PS15" s="54">
        <f>HLOOKUP(PS$11,'Data63-64'!$G$1:$XFD$44,10,0)</f>
        <v>3403</v>
      </c>
      <c r="PT15" s="54">
        <f>HLOOKUP(PT$11,'Data63-64'!$G$1:$XFD$44,10,0)</f>
        <v>6051</v>
      </c>
      <c r="PU15" s="54">
        <f>HLOOKUP(PU$11,'Data63-64'!$G$1:$XFD$44,10,0)</f>
        <v>4019</v>
      </c>
      <c r="PV15" s="54">
        <f>HLOOKUP(PV$11,'Data63-64'!$G$1:$XFD$44,10,0)</f>
        <v>5642</v>
      </c>
      <c r="PW15" s="54">
        <f>HLOOKUP(PW$11,'Data63-64'!$G$1:$XFD$44,10,0)</f>
        <v>3629</v>
      </c>
      <c r="PX15" s="54">
        <f>HLOOKUP(PX$11,'Data63-64'!$G$1:$XFD$44,10,0)</f>
        <v>3798</v>
      </c>
      <c r="PY15" s="54">
        <f>HLOOKUP(PY$11,'Data63-64'!$G$1:$XFD$44,10,0)</f>
        <v>6490</v>
      </c>
      <c r="PZ15" s="54">
        <f>HLOOKUP(PZ$11,'Data63-64'!$G$1:$XFD$44,10,0)</f>
        <v>5679</v>
      </c>
      <c r="QA15" s="54">
        <f>HLOOKUP(QA$11,'Data63-64'!$G$1:$XFD$44,10,0)</f>
        <v>6501</v>
      </c>
      <c r="QB15" s="54">
        <f>HLOOKUP(QB$11,'Data63-64'!$G$1:$XFD$44,10,0)</f>
        <v>6604</v>
      </c>
      <c r="QC15" s="54">
        <f>HLOOKUP(QC$11,'Data63-64'!$G$1:$XFD$44,10,0)</f>
        <v>6808</v>
      </c>
      <c r="QD15" s="54">
        <f>HLOOKUP(QD$11,'Data63-64'!$G$1:$XFD$44,10,0)</f>
        <v>6541</v>
      </c>
      <c r="QE15" s="54">
        <f>HLOOKUP(QE$11,'Data63-64'!$G$1:$XFD$44,10,0)</f>
        <v>5961</v>
      </c>
      <c r="QF15" s="54">
        <f>HLOOKUP(QF$11,'Data63-64'!$G$1:$XFD$44,10,0)</f>
        <v>4051</v>
      </c>
      <c r="QG15" s="54">
        <f>HLOOKUP(QG$11,'Data63-64'!$G$1:$XFD$44,10,0)</f>
        <v>6917</v>
      </c>
      <c r="QH15" s="54">
        <f>HLOOKUP(QH$11,'Data63-64'!$G$1:$XFD$44,10,0)</f>
        <v>3750</v>
      </c>
      <c r="QI15" s="54">
        <f>HLOOKUP(QI$11,'Data63-64'!$G$1:$XFD$44,10,0)</f>
        <v>6609</v>
      </c>
      <c r="QJ15" s="54">
        <f>HLOOKUP(QJ$11,'Data63-64'!$G$1:$XFD$44,10,0)</f>
        <v>6854</v>
      </c>
      <c r="QK15" s="54">
        <f>HLOOKUP(QK$11,'Data63-64'!$G$1:$XFD$44,10,0)</f>
        <v>6788</v>
      </c>
      <c r="QL15" s="54">
        <f>HLOOKUP(QL$11,'Data63-64'!$G$1:$XFD$44,10,0)</f>
        <v>6549</v>
      </c>
      <c r="QM15" s="54">
        <f>HLOOKUP(QM$11,'Data63-64'!$G$1:$XFD$44,10,0)</f>
        <v>6565</v>
      </c>
      <c r="QN15" s="54">
        <f>HLOOKUP(QN$11,'Data63-64'!$G$1:$XFD$44,10,0)</f>
        <v>4179</v>
      </c>
      <c r="QO15" s="54">
        <f>HLOOKUP(QO$11,'Data63-64'!$G$1:$XFD$44,10,0)</f>
        <v>4407</v>
      </c>
      <c r="QP15" s="54">
        <f>HLOOKUP(QP$11,'Data63-64'!$G$1:$XFD$44,10,0)</f>
        <v>6944</v>
      </c>
      <c r="QQ15" s="54">
        <f>HLOOKUP(QQ$11,'Data63-64'!$G$1:$XFD$44,10,0)</f>
        <v>5623</v>
      </c>
      <c r="QR15" s="54">
        <f>HLOOKUP(QR$11,'Data63-64'!$G$1:$XFD$44,10,0)</f>
        <v>4784</v>
      </c>
      <c r="QS15" s="54">
        <f>HLOOKUP(QS$11,'Data63-64'!$G$1:$XFD$44,10,0)</f>
        <v>4100</v>
      </c>
      <c r="QT15" s="54">
        <f>HLOOKUP(QT$11,'Data63-64'!$G$1:$XFD$44,10,0)</f>
        <v>3982</v>
      </c>
      <c r="QU15" s="54">
        <f>HLOOKUP(QU$11,'Data63-64'!$G$1:$XFD$44,10,0)</f>
        <v>5818</v>
      </c>
      <c r="QV15" s="54">
        <f>HLOOKUP(QV$11,'Data63-64'!$G$1:$XFD$44,10,0)</f>
        <v>6241</v>
      </c>
      <c r="QW15" s="54">
        <f>HLOOKUP(QW$11,'Data63-64'!$G$1:$XFD$44,10,0)</f>
        <v>6745</v>
      </c>
      <c r="QX15" s="54">
        <f>HLOOKUP(QX$11,'Data63-64'!$G$1:$XFD$44,10,0)</f>
        <v>9212</v>
      </c>
      <c r="QY15" s="54">
        <f>HLOOKUP(QY$11,'Data63-64'!$G$1:$XFD$44,10,0)</f>
        <v>7856</v>
      </c>
      <c r="QZ15" s="54">
        <f>HLOOKUP(QZ$11,'Data63-64'!$G$1:$XFD$44,10,0)</f>
        <v>3689</v>
      </c>
      <c r="RA15" s="54">
        <f>HLOOKUP(RA$11,'Data63-64'!$G$1:$XFD$44,10,0)</f>
        <v>2937</v>
      </c>
      <c r="RB15" s="54">
        <f>HLOOKUP(RB$11,'Data63-64'!$G$1:$XFD$44,10,0)</f>
        <v>4790</v>
      </c>
      <c r="RC15" s="54">
        <f>HLOOKUP(RC$11,'Data63-64'!$G$1:$XFD$44,10,0)</f>
        <v>2432</v>
      </c>
      <c r="RD15" s="54">
        <f>HLOOKUP(RD$11,'Data63-64'!$G$1:$XFD$44,10,0)</f>
        <v>2490</v>
      </c>
      <c r="RE15" s="54">
        <f>HLOOKUP(RE$11,'Data63-64'!$G$1:$XFD$44,10,0)</f>
        <v>5357</v>
      </c>
      <c r="RF15" s="54">
        <f>HLOOKUP(RF$11,'Data63-64'!$G$1:$XFD$44,10,0)</f>
        <v>2358</v>
      </c>
      <c r="RG15" s="54">
        <f>HLOOKUP(RG$11,'Data63-64'!$G$1:$XFD$44,10,0)</f>
        <v>4706</v>
      </c>
      <c r="RH15" s="54">
        <f>HLOOKUP(RH$11,'Data63-64'!$G$1:$XFD$44,10,0)</f>
        <v>5491</v>
      </c>
      <c r="RI15" s="54">
        <f>HLOOKUP(RI$11,'Data63-64'!$G$1:$XFD$44,10,0)</f>
        <v>3077</v>
      </c>
      <c r="RJ15" s="54">
        <f>HLOOKUP(RJ$11,'Data63-64'!$G$1:$XFD$44,10,0)</f>
        <v>3178</v>
      </c>
      <c r="RK15" s="54">
        <f>HLOOKUP(RK$11,'Data63-64'!$G$1:$XFD$44,10,0)</f>
        <v>3094</v>
      </c>
      <c r="RL15" s="54">
        <f>HLOOKUP(RL$11,'Data63-64'!$G$1:$XFD$44,10,0)</f>
        <v>4859</v>
      </c>
      <c r="RM15" s="54">
        <f>HLOOKUP(RM$11,'Data63-64'!$G$1:$XFD$44,10,0)</f>
        <v>5887</v>
      </c>
      <c r="RN15" s="54">
        <f>HLOOKUP(RN$11,'Data63-64'!$G$1:$XFD$44,10,0)</f>
        <v>1996</v>
      </c>
      <c r="RO15" s="54">
        <f>HLOOKUP(RO$11,'Data63-64'!$G$1:$XFD$44,10,0)</f>
        <v>3977</v>
      </c>
      <c r="RP15" s="54">
        <f>HLOOKUP(RP$11,'Data63-64'!$G$1:$XFD$44,10,0)</f>
        <v>4209</v>
      </c>
      <c r="RQ15" s="54">
        <f>HLOOKUP(RQ$11,'Data63-64'!$G$1:$XFD$44,10,0)</f>
        <v>3874</v>
      </c>
      <c r="RR15" s="54">
        <f>HLOOKUP(RR$11,'Data63-64'!$G$1:$XFD$44,10,0)</f>
        <v>3363</v>
      </c>
      <c r="RS15" s="54">
        <f>HLOOKUP(RS$11,'Data63-64'!$G$1:$XFD$44,10,0)</f>
        <v>4023</v>
      </c>
      <c r="RT15" s="54">
        <f>HLOOKUP(RT$11,'Data63-64'!$G$1:$XFD$44,10,0)</f>
        <v>3492</v>
      </c>
      <c r="RU15" s="54">
        <f>HLOOKUP(RU$11,'Data63-64'!$G$1:$XFD$44,10,0)</f>
        <v>3217</v>
      </c>
      <c r="RV15" s="54">
        <f>HLOOKUP(RV$11,'Data63-64'!$G$1:$XFD$44,10,0)</f>
        <v>1479</v>
      </c>
      <c r="RW15" s="54">
        <f>HLOOKUP(RW$11,'Data63-64'!$G$1:$XFD$44,10,0)</f>
        <v>1164</v>
      </c>
      <c r="RX15" s="54">
        <f>HLOOKUP(RX$11,'Data63-64'!$G$1:$XFD$44,10,0)</f>
        <v>1390</v>
      </c>
      <c r="RY15" s="54">
        <f>HLOOKUP(RY$11,'Data63-64'!$G$1:$XFD$44,10,0)</f>
        <v>3536</v>
      </c>
      <c r="RZ15" s="54">
        <f>HLOOKUP(RZ$11,'Data63-64'!$G$1:$XFD$44,10,0)</f>
        <v>1361</v>
      </c>
      <c r="SA15" s="54">
        <f>HLOOKUP(SA$11,'Data63-64'!$G$1:$XFD$44,10,0)</f>
        <v>1256</v>
      </c>
      <c r="SB15" s="54">
        <f>HLOOKUP(SB$11,'Data63-64'!$G$1:$XFD$44,10,0)</f>
        <v>2791</v>
      </c>
      <c r="SC15" s="54">
        <f>HLOOKUP(SC$11,'Data63-64'!$G$1:$XFD$44,10,0)</f>
        <v>2958</v>
      </c>
      <c r="SD15" s="54">
        <f>HLOOKUP(SD$11,'Data63-64'!$G$1:$XFD$44,10,0)</f>
        <v>1742</v>
      </c>
      <c r="SE15" s="54">
        <f>HLOOKUP(SE$11,'Data63-64'!$G$1:$XFD$44,10,0)</f>
        <v>3405</v>
      </c>
      <c r="SF15" s="54">
        <f>HLOOKUP(SF$11,'Data63-64'!$G$1:$XFD$44,10,0)</f>
        <v>1242</v>
      </c>
      <c r="SG15" s="54">
        <f>HLOOKUP(SG$11,'Data63-64'!$G$1:$XFD$44,10,0)</f>
        <v>3407</v>
      </c>
      <c r="SH15" s="54">
        <f>HLOOKUP(SH$11,'Data63-64'!$G$1:$XFD$44,10,0)</f>
        <v>2892</v>
      </c>
      <c r="SI15" s="54">
        <f>HLOOKUP(SI$11,'Data63-64'!$G$1:$XFD$44,10,0)</f>
        <v>1018</v>
      </c>
      <c r="SJ15" s="54">
        <f>HLOOKUP(SJ$11,'Data63-64'!$G$1:$XFD$44,10,0)</f>
        <v>3733</v>
      </c>
      <c r="SK15" s="54">
        <f>HLOOKUP(SK$11,'Data63-64'!$G$1:$XFD$44,10,0)</f>
        <v>3573</v>
      </c>
      <c r="SL15" s="54">
        <f>HLOOKUP(SL$11,'Data63-64'!$G$1:$XFD$44,10,0)</f>
        <v>3501</v>
      </c>
      <c r="SM15" s="54">
        <f>HLOOKUP(SM$11,'Data63-64'!$G$1:$XFD$44,10,0)</f>
        <v>3245</v>
      </c>
      <c r="SN15" s="54">
        <f>HLOOKUP(SN$11,'Data63-64'!$G$1:$XFD$44,10,0)</f>
        <v>3579</v>
      </c>
      <c r="SO15" s="54">
        <f>HLOOKUP(SO$11,'Data63-64'!$G$1:$XFD$44,10,0)</f>
        <v>2784</v>
      </c>
      <c r="SP15" s="54">
        <f>HLOOKUP(SP$11,'Data63-64'!$G$1:$XFD$44,10,0)</f>
        <v>3540</v>
      </c>
      <c r="SQ15" s="54">
        <f>HLOOKUP(SQ$11,'Data63-64'!$G$1:$XFD$44,10,0)</f>
        <v>1329</v>
      </c>
      <c r="SR15" s="54">
        <f>HLOOKUP(SR$11,'Data63-64'!$G$1:$XFD$44,10,0)</f>
        <v>3500</v>
      </c>
      <c r="SS15" s="54">
        <f>HLOOKUP(SS$11,'Data63-64'!$G$1:$XFD$44,10,0)</f>
        <v>1060</v>
      </c>
      <c r="ST15" s="54">
        <f>HLOOKUP(ST$11,'Data63-64'!$G$1:$XFD$44,10,0)</f>
        <v>3660</v>
      </c>
      <c r="SU15" s="54">
        <f>HLOOKUP(SU$11,'Data63-64'!$G$1:$XFD$44,10,0)</f>
        <v>1201</v>
      </c>
      <c r="SV15" s="54">
        <f>HLOOKUP(SV$11,'Data63-64'!$G$1:$XFD$44,10,0)</f>
        <v>1186</v>
      </c>
      <c r="SW15" s="54">
        <f>HLOOKUP(SW$11,'Data63-64'!$G$1:$XFD$44,10,0)</f>
        <v>3530</v>
      </c>
      <c r="SX15" s="54">
        <f>HLOOKUP(SX$11,'Data63-64'!$G$1:$XFD$44,10,0)</f>
        <v>1469</v>
      </c>
      <c r="SY15" s="54">
        <f>HLOOKUP(SY$11,'Data63-64'!$G$1:$XFD$44,10,0)</f>
        <v>1155</v>
      </c>
      <c r="SZ15" s="54">
        <f>HLOOKUP(SZ$11,'Data63-64'!$G$1:$XFD$44,10,0)</f>
        <v>1280</v>
      </c>
      <c r="TA15" s="54">
        <f>HLOOKUP(TA$11,'Data63-64'!$G$1:$XFD$44,10,0)</f>
        <v>3535</v>
      </c>
      <c r="TB15" s="54">
        <f>HLOOKUP(TB$11,'Data63-64'!$G$1:$XFD$44,10,0)</f>
        <v>3650</v>
      </c>
      <c r="TC15" s="54">
        <f>HLOOKUP(TC$11,'Data63-64'!$G$1:$XFD$44,10,0)</f>
        <v>3840</v>
      </c>
      <c r="TD15" s="54">
        <f>HLOOKUP(TD$11,'Data63-64'!$G$1:$XFD$44,10,0)</f>
        <v>1078</v>
      </c>
      <c r="TE15" s="54">
        <f>HLOOKUP(TE$11,'Data63-64'!$G$1:$XFD$44,10,0)</f>
        <v>2093</v>
      </c>
      <c r="TF15" s="54">
        <f>HLOOKUP(TF$11,'Data63-64'!$G$1:$XFD$44,10,0)</f>
        <v>3831</v>
      </c>
      <c r="TG15" s="54">
        <f>HLOOKUP(TG$11,'Data63-64'!$G$1:$XFD$44,10,0)</f>
        <v>3889</v>
      </c>
      <c r="TH15" s="54">
        <f>HLOOKUP(TH$11,'Data63-64'!$G$1:$XFD$44,10,0)</f>
        <v>3576</v>
      </c>
      <c r="TI15" s="54">
        <f>HLOOKUP(TI$11,'Data63-64'!$G$1:$XFD$44,10,0)</f>
        <v>3684</v>
      </c>
      <c r="TJ15" s="54">
        <f>HLOOKUP(TJ$11,'Data63-64'!$G$1:$XFD$44,10,0)</f>
        <v>3882</v>
      </c>
      <c r="TK15" s="54">
        <f>HLOOKUP(TK$11,'Data63-64'!$G$1:$XFD$44,10,0)</f>
        <v>4045</v>
      </c>
      <c r="TL15" s="54">
        <f>HLOOKUP(TL$11,'Data63-64'!$G$1:$XFD$44,10,0)</f>
        <v>1898</v>
      </c>
      <c r="TM15" s="54">
        <f>HLOOKUP(TM$11,'Data63-64'!$G$1:$XFD$44,10,0)</f>
        <v>4249</v>
      </c>
      <c r="TN15" s="54">
        <f>HLOOKUP(TN$11,'Data63-64'!$G$1:$XFD$44,10,0)</f>
        <v>1598</v>
      </c>
      <c r="TO15" s="54">
        <f>HLOOKUP(TO$11,'Data63-64'!$G$1:$XFD$44,10,0)</f>
        <v>4194</v>
      </c>
      <c r="TP15" s="54">
        <f>HLOOKUP(TP$11,'Data63-64'!$G$1:$XFD$44,10,0)</f>
        <v>1697</v>
      </c>
      <c r="TQ15" s="54">
        <f>HLOOKUP(TQ$11,'Data63-64'!$G$1:$XFD$44,10,0)</f>
        <v>1413</v>
      </c>
      <c r="TR15" s="54">
        <f>HLOOKUP(TR$11,'Data63-64'!$G$1:$XFD$44,10,0)</f>
        <v>3614</v>
      </c>
      <c r="TS15" s="54">
        <f>HLOOKUP(TS$11,'Data63-64'!$G$1:$XFD$44,10,0)</f>
        <v>1675</v>
      </c>
      <c r="TT15" s="54">
        <f>HLOOKUP(TT$11,'Data63-64'!$G$1:$XFD$44,10,0)</f>
        <v>2576</v>
      </c>
      <c r="TU15" s="54">
        <f>HLOOKUP(TU$11,'Data63-64'!$G$1:$XFD$44,10,0)</f>
        <v>1676</v>
      </c>
      <c r="TV15" s="54">
        <f>HLOOKUP(TV$11,'Data63-64'!$G$1:$XFD$44,10,0)</f>
        <v>1809</v>
      </c>
      <c r="TW15" s="54">
        <f>HLOOKUP(TW$11,'Data63-64'!$G$1:$XFD$44,10,0)</f>
        <v>1647</v>
      </c>
      <c r="TX15" s="54">
        <f>HLOOKUP(TX$11,'Data63-64'!$G$1:$XFD$44,10,0)</f>
        <v>1555</v>
      </c>
      <c r="TY15" s="54">
        <f>HLOOKUP(TY$11,'Data63-64'!$G$1:$XFD$44,10,0)</f>
        <v>1148</v>
      </c>
      <c r="TZ15" s="54">
        <f>HLOOKUP(TZ$11,'Data63-64'!$G$1:$XFD$44,10,0)</f>
        <v>1527</v>
      </c>
      <c r="UA15" s="54">
        <f>HLOOKUP(UA$11,'Data63-64'!$G$1:$XFD$44,10,0)</f>
        <v>1712</v>
      </c>
      <c r="UB15" s="54">
        <f>HLOOKUP(UB$11,'Data63-64'!$G$1:$XFD$44,10,0)</f>
        <v>1700</v>
      </c>
      <c r="UC15" s="54">
        <f>HLOOKUP(UC$11,'Data63-64'!$G$1:$XFD$44,10,0)</f>
        <v>1595</v>
      </c>
      <c r="UD15" s="54">
        <f>HLOOKUP(UD$11,'Data63-64'!$G$1:$XFD$44,10,0)</f>
        <v>1544</v>
      </c>
      <c r="UE15" s="54">
        <f>HLOOKUP(UE$11,'Data63-64'!$G$1:$XFD$44,10,0)</f>
        <v>1390</v>
      </c>
      <c r="UF15" s="54">
        <f>HLOOKUP(UF$11,'Data63-64'!$G$1:$XFD$44,10,0)</f>
        <v>1147</v>
      </c>
      <c r="UG15" s="54">
        <f>HLOOKUP(UG$11,'Data63-64'!$G$1:$XFD$44,10,0)</f>
        <v>1626</v>
      </c>
      <c r="UH15" s="54">
        <f>HLOOKUP(UH$11,'Data63-64'!$G$1:$XFD$44,10,0)</f>
        <v>1974</v>
      </c>
      <c r="UI15" s="54">
        <f>HLOOKUP(UI$11,'Data63-64'!$G$1:$XFD$44,10,0)</f>
        <v>1443</v>
      </c>
      <c r="UJ15" s="54">
        <f>HLOOKUP(UJ$11,'Data63-64'!$G$1:$XFD$44,10,0)</f>
        <v>1419</v>
      </c>
      <c r="UK15" s="54">
        <f>HLOOKUP(UK$11,'Data63-64'!$G$1:$XFD$44,10,0)</f>
        <v>1387</v>
      </c>
      <c r="UL15" s="54">
        <f>HLOOKUP(UL$11,'Data63-64'!$G$1:$XFD$44,10,0)</f>
        <v>1045</v>
      </c>
      <c r="UM15" s="54">
        <f>HLOOKUP(UM$11,'Data63-64'!$G$1:$XFD$44,10,0)</f>
        <v>854</v>
      </c>
      <c r="UN15" s="54">
        <f>HLOOKUP(UN$11,'Data63-64'!$G$1:$XFD$44,10,0)</f>
        <v>1339</v>
      </c>
      <c r="UO15" s="54">
        <f>HLOOKUP(UO$11,'Data63-64'!$G$1:$XFD$44,10,0)</f>
        <v>1190</v>
      </c>
      <c r="UP15" s="54">
        <f>HLOOKUP(UP$11,'Data63-64'!$G$1:$XFD$44,10,0)</f>
        <v>1029</v>
      </c>
      <c r="UQ15" s="54">
        <f>HLOOKUP(UQ$11,'Data63-64'!$G$1:$XFD$44,10,0)</f>
        <v>1037</v>
      </c>
      <c r="UR15" s="54">
        <f>HLOOKUP(UR$11,'Data63-64'!$G$1:$XFD$44,10,0)</f>
        <v>1117</v>
      </c>
      <c r="US15" s="54">
        <f>HLOOKUP(US$11,'Data63-64'!$G$1:$XFD$44,10,0)</f>
        <v>937</v>
      </c>
      <c r="UT15" s="54">
        <f>HLOOKUP(UT$11,'Data63-64'!$G$1:$XFD$44,10,0)</f>
        <v>728</v>
      </c>
      <c r="UU15" s="54">
        <f>HLOOKUP(UU$11,'Data63-64'!$G$1:$XFD$44,10,0)</f>
        <v>738</v>
      </c>
      <c r="UV15" s="54">
        <f>HLOOKUP(UV$11,'Data63-64'!$G$1:$XFD$44,10,0)</f>
        <v>783</v>
      </c>
      <c r="UW15" s="54">
        <f>HLOOKUP(UW$11,'Data63-64'!$G$1:$XFD$44,10,0)</f>
        <v>900</v>
      </c>
      <c r="UX15" s="54">
        <f>HLOOKUP(UX$11,'Data63-64'!$G$1:$XFD$44,10,0)</f>
        <v>962</v>
      </c>
      <c r="UY15" s="54">
        <f>HLOOKUP(UY$11,'Data63-64'!$G$1:$XFD$44,10,0)</f>
        <v>926</v>
      </c>
      <c r="UZ15" s="54">
        <f>HLOOKUP(UZ$11,'Data63-64'!$G$1:$XFD$44,10,0)</f>
        <v>549</v>
      </c>
      <c r="VA15" s="54">
        <f>HLOOKUP(VA$11,'Data63-64'!$G$1:$XFD$44,10,0)</f>
        <v>352</v>
      </c>
      <c r="VB15" s="54">
        <f>HLOOKUP(VB$11,'Data63-64'!$G$1:$XFD$44,10,0)</f>
        <v>392</v>
      </c>
      <c r="VC15" s="54">
        <f>HLOOKUP(VC$11,'Data63-64'!$G$1:$XFD$44,10,0)</f>
        <v>718</v>
      </c>
      <c r="VD15" s="54">
        <f>HLOOKUP(VD$11,'Data63-64'!$G$1:$XFD$44,10,0)</f>
        <v>628</v>
      </c>
    </row>
    <row r="16" spans="1:576" x14ac:dyDescent="0.2">
      <c r="A16" s="66" t="s">
        <v>82</v>
      </c>
      <c r="B16" s="54">
        <f>SUM(B17:B18)</f>
        <v>2310406</v>
      </c>
      <c r="C16" s="54">
        <f t="shared" ref="C16:BN16" si="1276">SUM(C17:C18)</f>
        <v>2538456</v>
      </c>
      <c r="D16" s="54">
        <f t="shared" si="1276"/>
        <v>2649091</v>
      </c>
      <c r="E16" s="54">
        <f t="shared" si="1276"/>
        <v>2515920</v>
      </c>
      <c r="F16" s="54">
        <f t="shared" si="1276"/>
        <v>2542483</v>
      </c>
      <c r="G16" s="54">
        <f t="shared" si="1276"/>
        <v>2779927</v>
      </c>
      <c r="H16" s="54">
        <f t="shared" si="1276"/>
        <v>2747791</v>
      </c>
      <c r="I16" s="54">
        <f t="shared" si="1276"/>
        <v>2784096</v>
      </c>
      <c r="J16" s="54">
        <f t="shared" si="1276"/>
        <v>2784751</v>
      </c>
      <c r="K16" s="54">
        <f t="shared" si="1276"/>
        <v>2617290</v>
      </c>
      <c r="L16" s="54">
        <f t="shared" si="1276"/>
        <v>2409459</v>
      </c>
      <c r="M16" s="54">
        <f t="shared" si="1276"/>
        <v>2260786</v>
      </c>
      <c r="N16" s="54">
        <f t="shared" si="1276"/>
        <v>2556138</v>
      </c>
      <c r="O16" s="54">
        <f t="shared" si="1276"/>
        <v>2470677</v>
      </c>
      <c r="P16" s="54">
        <f t="shared" si="1276"/>
        <v>2552459</v>
      </c>
      <c r="Q16" s="54">
        <f t="shared" si="1276"/>
        <v>2511999</v>
      </c>
      <c r="R16" s="54">
        <f t="shared" si="1276"/>
        <v>2626390</v>
      </c>
      <c r="S16" s="54">
        <f t="shared" si="1276"/>
        <v>2435854</v>
      </c>
      <c r="T16" s="54">
        <f t="shared" si="1276"/>
        <v>2351357</v>
      </c>
      <c r="U16" s="54">
        <f t="shared" si="1276"/>
        <v>2496015</v>
      </c>
      <c r="V16" s="54">
        <f t="shared" si="1276"/>
        <v>2497731</v>
      </c>
      <c r="W16" s="54">
        <f t="shared" si="1276"/>
        <v>2494461</v>
      </c>
      <c r="X16" s="54">
        <f t="shared" si="1276"/>
        <v>2554165</v>
      </c>
      <c r="Y16" s="54">
        <f t="shared" si="1276"/>
        <v>2693593</v>
      </c>
      <c r="Z16" s="54">
        <f t="shared" si="1276"/>
        <v>2435892</v>
      </c>
      <c r="AA16" s="54">
        <f t="shared" si="1276"/>
        <v>2268073</v>
      </c>
      <c r="AB16" s="54">
        <f t="shared" si="1276"/>
        <v>2592829</v>
      </c>
      <c r="AC16" s="54">
        <f t="shared" si="1276"/>
        <v>2532708</v>
      </c>
      <c r="AD16" s="54">
        <f t="shared" si="1276"/>
        <v>2512060</v>
      </c>
      <c r="AE16" s="54">
        <f t="shared" si="1276"/>
        <v>2603259</v>
      </c>
      <c r="AF16" s="54">
        <f t="shared" si="1276"/>
        <v>2613714</v>
      </c>
      <c r="AG16" s="54">
        <f t="shared" si="1276"/>
        <v>2348124</v>
      </c>
      <c r="AH16" s="54">
        <f t="shared" si="1276"/>
        <v>2141201</v>
      </c>
      <c r="AI16" s="54">
        <f t="shared" si="1276"/>
        <v>2553306</v>
      </c>
      <c r="AJ16" s="54">
        <f t="shared" si="1276"/>
        <v>2566832</v>
      </c>
      <c r="AK16" s="54">
        <f t="shared" si="1276"/>
        <v>2556111</v>
      </c>
      <c r="AL16" s="54">
        <f t="shared" si="1276"/>
        <v>2518985</v>
      </c>
      <c r="AM16" s="54">
        <f t="shared" si="1276"/>
        <v>2796092</v>
      </c>
      <c r="AN16" s="54">
        <f t="shared" si="1276"/>
        <v>2352563</v>
      </c>
      <c r="AO16" s="54">
        <f t="shared" si="1276"/>
        <v>2123950</v>
      </c>
      <c r="AP16" s="54">
        <f t="shared" si="1276"/>
        <v>2269392</v>
      </c>
      <c r="AQ16" s="54">
        <f t="shared" si="1276"/>
        <v>2478799</v>
      </c>
      <c r="AR16" s="54">
        <f t="shared" si="1276"/>
        <v>2491336</v>
      </c>
      <c r="AS16" s="54">
        <f t="shared" si="1276"/>
        <v>2116877</v>
      </c>
      <c r="AT16" s="54">
        <f t="shared" si="1276"/>
        <v>2790932</v>
      </c>
      <c r="AU16" s="54">
        <f t="shared" si="1276"/>
        <v>2548084</v>
      </c>
      <c r="AV16" s="54">
        <f t="shared" si="1276"/>
        <v>2216865</v>
      </c>
      <c r="AW16" s="54">
        <f t="shared" si="1276"/>
        <v>2586724</v>
      </c>
      <c r="AX16" s="54">
        <f t="shared" si="1276"/>
        <v>2412924</v>
      </c>
      <c r="AY16" s="54">
        <f t="shared" si="1276"/>
        <v>2427526</v>
      </c>
      <c r="AZ16" s="54">
        <f t="shared" si="1276"/>
        <v>2504365</v>
      </c>
      <c r="BA16" s="54">
        <f t="shared" si="1276"/>
        <v>2601966</v>
      </c>
      <c r="BB16" s="54">
        <f t="shared" si="1276"/>
        <v>2451914</v>
      </c>
      <c r="BC16" s="54">
        <f t="shared" si="1276"/>
        <v>2233617</v>
      </c>
      <c r="BD16" s="54">
        <f t="shared" si="1276"/>
        <v>2408836</v>
      </c>
      <c r="BE16" s="54">
        <f t="shared" si="1276"/>
        <v>2482019</v>
      </c>
      <c r="BF16" s="54">
        <f t="shared" si="1276"/>
        <v>2454226</v>
      </c>
      <c r="BG16" s="54">
        <f t="shared" si="1276"/>
        <v>2436105</v>
      </c>
      <c r="BH16" s="54">
        <f t="shared" si="1276"/>
        <v>2621928</v>
      </c>
      <c r="BI16" s="54">
        <f t="shared" si="1276"/>
        <v>2465161</v>
      </c>
      <c r="BJ16" s="54">
        <f t="shared" si="1276"/>
        <v>2221013</v>
      </c>
      <c r="BK16" s="54">
        <f t="shared" si="1276"/>
        <v>2501024</v>
      </c>
      <c r="BL16" s="54">
        <f t="shared" si="1276"/>
        <v>2429818</v>
      </c>
      <c r="BM16" s="54">
        <f t="shared" si="1276"/>
        <v>2464958</v>
      </c>
      <c r="BN16" s="54">
        <f t="shared" si="1276"/>
        <v>2474611</v>
      </c>
      <c r="BO16" s="54">
        <f t="shared" ref="BO16:DZ16" si="1277">SUM(BO17:BO18)</f>
        <v>2570481</v>
      </c>
      <c r="BP16" s="54">
        <f t="shared" si="1277"/>
        <v>2334383</v>
      </c>
      <c r="BQ16" s="54">
        <f t="shared" si="1277"/>
        <v>2042510</v>
      </c>
      <c r="BR16" s="54">
        <f t="shared" si="1277"/>
        <v>2438829</v>
      </c>
      <c r="BS16" s="54">
        <f t="shared" si="1277"/>
        <v>2414685</v>
      </c>
      <c r="BT16" s="54">
        <f t="shared" si="1277"/>
        <v>2429431</v>
      </c>
      <c r="BU16" s="54">
        <f t="shared" si="1277"/>
        <v>2677921</v>
      </c>
      <c r="BV16" s="54">
        <f t="shared" si="1277"/>
        <v>2791002</v>
      </c>
      <c r="BW16" s="54">
        <f t="shared" si="1277"/>
        <v>2452018</v>
      </c>
      <c r="BX16" s="54">
        <f t="shared" si="1277"/>
        <v>2176824</v>
      </c>
      <c r="BY16" s="54">
        <f t="shared" si="1277"/>
        <v>2548333</v>
      </c>
      <c r="BZ16" s="54">
        <f t="shared" si="1277"/>
        <v>2481332</v>
      </c>
      <c r="CA16" s="54">
        <f t="shared" si="1277"/>
        <v>2438932</v>
      </c>
      <c r="CB16" s="54">
        <f t="shared" si="1277"/>
        <v>2374114</v>
      </c>
      <c r="CC16" s="54">
        <f t="shared" si="1277"/>
        <v>2528421</v>
      </c>
      <c r="CD16" s="54">
        <f t="shared" si="1277"/>
        <v>2099960</v>
      </c>
      <c r="CE16" s="54">
        <f t="shared" si="1277"/>
        <v>1690462</v>
      </c>
      <c r="CF16" s="54">
        <f t="shared" si="1277"/>
        <v>2122452</v>
      </c>
      <c r="CG16" s="54">
        <f t="shared" si="1277"/>
        <v>2002221</v>
      </c>
      <c r="CH16" s="54">
        <f t="shared" si="1277"/>
        <v>2119530</v>
      </c>
      <c r="CI16" s="54">
        <f t="shared" si="1277"/>
        <v>1655133</v>
      </c>
      <c r="CJ16" s="54">
        <f t="shared" si="1277"/>
        <v>1696974</v>
      </c>
      <c r="CK16" s="54">
        <f t="shared" si="1277"/>
        <v>1218594</v>
      </c>
      <c r="CL16" s="54">
        <f t="shared" si="1277"/>
        <v>890202</v>
      </c>
      <c r="CM16" s="54">
        <f t="shared" si="1277"/>
        <v>1525191</v>
      </c>
      <c r="CN16" s="54">
        <f t="shared" si="1277"/>
        <v>1519097</v>
      </c>
      <c r="CO16" s="54">
        <f t="shared" si="1277"/>
        <v>1511236</v>
      </c>
      <c r="CP16" s="54">
        <f t="shared" si="1277"/>
        <v>1475901</v>
      </c>
      <c r="CQ16" s="54">
        <f t="shared" si="1277"/>
        <v>1585541</v>
      </c>
      <c r="CR16" s="54">
        <f t="shared" si="1277"/>
        <v>1264666</v>
      </c>
      <c r="CS16" s="54">
        <f t="shared" si="1277"/>
        <v>886697</v>
      </c>
      <c r="CT16" s="54">
        <f t="shared" si="1277"/>
        <v>1162859</v>
      </c>
      <c r="CU16" s="54">
        <f t="shared" si="1277"/>
        <v>1530933</v>
      </c>
      <c r="CV16" s="54">
        <f t="shared" si="1277"/>
        <v>1513506</v>
      </c>
      <c r="CW16" s="54">
        <f t="shared" si="1277"/>
        <v>1496763</v>
      </c>
      <c r="CX16" s="54">
        <f t="shared" si="1277"/>
        <v>1608535</v>
      </c>
      <c r="CY16" s="54">
        <f t="shared" si="1277"/>
        <v>1208954</v>
      </c>
      <c r="CZ16" s="54">
        <f t="shared" si="1277"/>
        <v>934310</v>
      </c>
      <c r="DA16" s="54">
        <f t="shared" si="1277"/>
        <v>1458394</v>
      </c>
      <c r="DB16" s="54">
        <f t="shared" si="1277"/>
        <v>1456123</v>
      </c>
      <c r="DC16" s="54">
        <f t="shared" si="1277"/>
        <v>1458134</v>
      </c>
      <c r="DD16" s="54">
        <f t="shared" si="1277"/>
        <v>1480615</v>
      </c>
      <c r="DE16" s="54">
        <f t="shared" si="1277"/>
        <v>1572982</v>
      </c>
      <c r="DF16" s="54">
        <f t="shared" si="1277"/>
        <v>1279034</v>
      </c>
      <c r="DG16" s="54">
        <f t="shared" si="1277"/>
        <v>1048878</v>
      </c>
      <c r="DH16" s="54">
        <f t="shared" si="1277"/>
        <v>1594967</v>
      </c>
      <c r="DI16" s="54">
        <f t="shared" si="1277"/>
        <v>1570202</v>
      </c>
      <c r="DJ16" s="54">
        <f t="shared" si="1277"/>
        <v>1695198</v>
      </c>
      <c r="DK16" s="54">
        <f t="shared" si="1277"/>
        <v>1615023</v>
      </c>
      <c r="DL16" s="54">
        <f t="shared" si="1277"/>
        <v>1677134</v>
      </c>
      <c r="DM16" s="54">
        <f t="shared" si="1277"/>
        <v>1353080</v>
      </c>
      <c r="DN16" s="54">
        <f t="shared" si="1277"/>
        <v>1133619</v>
      </c>
      <c r="DO16" s="54">
        <f t="shared" si="1277"/>
        <v>1758749</v>
      </c>
      <c r="DP16" s="54">
        <f t="shared" si="1277"/>
        <v>1692193</v>
      </c>
      <c r="DQ16" s="54">
        <f t="shared" si="1277"/>
        <v>1755732</v>
      </c>
      <c r="DR16" s="54">
        <f t="shared" si="1277"/>
        <v>1908647</v>
      </c>
      <c r="DS16" s="54">
        <f t="shared" si="1277"/>
        <v>1514583</v>
      </c>
      <c r="DT16" s="54">
        <f t="shared" si="1277"/>
        <v>1539100</v>
      </c>
      <c r="DU16" s="54">
        <f t="shared" si="1277"/>
        <v>1309969</v>
      </c>
      <c r="DV16" s="54">
        <f t="shared" si="1277"/>
        <v>1509237</v>
      </c>
      <c r="DW16" s="54">
        <f t="shared" si="1277"/>
        <v>1993240</v>
      </c>
      <c r="DX16" s="54">
        <f t="shared" si="1277"/>
        <v>1497858</v>
      </c>
      <c r="DY16" s="54">
        <f t="shared" si="1277"/>
        <v>1938158</v>
      </c>
      <c r="DZ16" s="54">
        <f t="shared" si="1277"/>
        <v>2001954</v>
      </c>
      <c r="EA16" s="54">
        <f t="shared" ref="EA16:EW16" si="1278">SUM(EA17:EA18)</f>
        <v>1713388</v>
      </c>
      <c r="EB16" s="54">
        <f t="shared" si="1278"/>
        <v>1459531</v>
      </c>
      <c r="EC16" s="54">
        <f t="shared" si="1278"/>
        <v>1876890</v>
      </c>
      <c r="ED16" s="54">
        <f t="shared" si="1278"/>
        <v>1934357</v>
      </c>
      <c r="EE16" s="54">
        <f t="shared" si="1278"/>
        <v>1937056</v>
      </c>
      <c r="EF16" s="54">
        <f t="shared" si="1278"/>
        <v>1894869</v>
      </c>
      <c r="EG16" s="54">
        <f t="shared" si="1278"/>
        <v>2125658</v>
      </c>
      <c r="EH16" s="54">
        <f t="shared" si="1278"/>
        <v>1824751</v>
      </c>
      <c r="EI16" s="54">
        <f t="shared" si="1278"/>
        <v>1660228</v>
      </c>
      <c r="EJ16" s="54">
        <f t="shared" si="1278"/>
        <v>2067982</v>
      </c>
      <c r="EK16" s="54">
        <f t="shared" si="1278"/>
        <v>2037935</v>
      </c>
      <c r="EL16" s="54">
        <f t="shared" si="1278"/>
        <v>2091243</v>
      </c>
      <c r="EM16" s="54">
        <f t="shared" si="1278"/>
        <v>2069500</v>
      </c>
      <c r="EN16" s="54">
        <f t="shared" si="1278"/>
        <v>2223857</v>
      </c>
      <c r="EO16" s="54">
        <f t="shared" si="1278"/>
        <v>1873988</v>
      </c>
      <c r="EP16" s="54">
        <f t="shared" si="1278"/>
        <v>1710245</v>
      </c>
      <c r="EQ16" s="54">
        <f t="shared" si="1278"/>
        <v>2141591</v>
      </c>
      <c r="ER16" s="54">
        <f t="shared" si="1278"/>
        <v>2068738</v>
      </c>
      <c r="ES16" s="54">
        <f t="shared" si="1278"/>
        <v>2126858</v>
      </c>
      <c r="ET16" s="54">
        <f t="shared" si="1278"/>
        <v>2133491</v>
      </c>
      <c r="EU16" s="54">
        <f t="shared" si="1278"/>
        <v>2218829</v>
      </c>
      <c r="EV16" s="54">
        <f t="shared" si="1278"/>
        <v>2079641</v>
      </c>
      <c r="EW16" s="54">
        <f t="shared" si="1278"/>
        <v>1867300</v>
      </c>
      <c r="EX16" s="54">
        <f t="shared" ref="EX16:HH16" si="1279">SUM(EX17:EX18)</f>
        <v>2246826</v>
      </c>
      <c r="EY16" s="54">
        <f t="shared" si="1279"/>
        <v>2420324</v>
      </c>
      <c r="EZ16" s="54">
        <f t="shared" si="1279"/>
        <v>1941371</v>
      </c>
      <c r="FA16" s="54">
        <f t="shared" si="1279"/>
        <v>2305127</v>
      </c>
      <c r="FB16" s="54">
        <f t="shared" si="1279"/>
        <v>2379496</v>
      </c>
      <c r="FC16" s="54">
        <f t="shared" si="1279"/>
        <v>2211357</v>
      </c>
      <c r="FD16" s="54">
        <f t="shared" si="1279"/>
        <v>1900300</v>
      </c>
      <c r="FE16" s="54">
        <f t="shared" si="1279"/>
        <v>2250438</v>
      </c>
      <c r="FF16" s="54">
        <f t="shared" si="1279"/>
        <v>2210765</v>
      </c>
      <c r="FG16" s="54">
        <f t="shared" si="1279"/>
        <v>2268160</v>
      </c>
      <c r="FH16" s="54">
        <f t="shared" si="1279"/>
        <v>2251531</v>
      </c>
      <c r="FI16" s="54">
        <f t="shared" si="1279"/>
        <v>2252730</v>
      </c>
      <c r="FJ16" s="54">
        <f t="shared" si="1279"/>
        <v>2101100</v>
      </c>
      <c r="FK16" s="54">
        <f t="shared" si="1279"/>
        <v>1943312</v>
      </c>
      <c r="FL16" s="54">
        <f t="shared" si="1279"/>
        <v>2239771</v>
      </c>
      <c r="FM16" s="54">
        <f t="shared" si="1279"/>
        <v>2262011</v>
      </c>
      <c r="FN16" s="54">
        <f t="shared" si="1279"/>
        <v>2214620</v>
      </c>
      <c r="FO16" s="54">
        <f t="shared" si="1279"/>
        <v>2262893</v>
      </c>
      <c r="FP16" s="54">
        <f t="shared" si="1279"/>
        <v>2450909</v>
      </c>
      <c r="FQ16" s="54">
        <f t="shared" si="1279"/>
        <v>2285268</v>
      </c>
      <c r="FR16" s="54">
        <f t="shared" si="1279"/>
        <v>2066281</v>
      </c>
      <c r="FS16" s="54">
        <f t="shared" si="1279"/>
        <v>2356235</v>
      </c>
      <c r="FT16" s="54">
        <f t="shared" si="1279"/>
        <v>2274380</v>
      </c>
      <c r="FU16" s="54">
        <f t="shared" si="1279"/>
        <v>2277599</v>
      </c>
      <c r="FV16" s="54">
        <f t="shared" si="1279"/>
        <v>2377468</v>
      </c>
      <c r="FW16" s="54">
        <f t="shared" si="1279"/>
        <v>2559813</v>
      </c>
      <c r="FX16" s="54">
        <f t="shared" si="1279"/>
        <v>2386879</v>
      </c>
      <c r="FY16" s="54">
        <f t="shared" si="1279"/>
        <v>2191793</v>
      </c>
      <c r="FZ16" s="54">
        <f t="shared" si="1279"/>
        <v>2509950</v>
      </c>
      <c r="GA16" s="54">
        <f t="shared" si="1279"/>
        <v>2452484</v>
      </c>
      <c r="GB16" s="54">
        <f t="shared" si="1279"/>
        <v>2377721</v>
      </c>
      <c r="GC16" s="54">
        <f t="shared" si="1279"/>
        <v>2458209</v>
      </c>
      <c r="GD16" s="54">
        <f t="shared" si="1279"/>
        <v>2684726</v>
      </c>
      <c r="GE16" s="54">
        <f t="shared" si="1279"/>
        <v>2508002</v>
      </c>
      <c r="GF16" s="54">
        <f t="shared" si="1279"/>
        <v>2249030</v>
      </c>
      <c r="GG16" s="54">
        <f t="shared" si="1279"/>
        <v>1970161</v>
      </c>
      <c r="GH16" s="54">
        <f t="shared" si="1279"/>
        <v>2412081</v>
      </c>
      <c r="GI16" s="54">
        <f t="shared" si="1279"/>
        <v>2470294</v>
      </c>
      <c r="GJ16" s="54">
        <f t="shared" si="1279"/>
        <v>2437446</v>
      </c>
      <c r="GK16" s="54">
        <f t="shared" si="1279"/>
        <v>2536336</v>
      </c>
      <c r="GL16" s="54">
        <f t="shared" si="1279"/>
        <v>2622018</v>
      </c>
      <c r="GM16" s="54">
        <f t="shared" si="1279"/>
        <v>2103679</v>
      </c>
      <c r="GN16" s="54">
        <f t="shared" si="1279"/>
        <v>2365243</v>
      </c>
      <c r="GO16" s="54">
        <f t="shared" si="1279"/>
        <v>2392185</v>
      </c>
      <c r="GP16" s="54">
        <f t="shared" si="1279"/>
        <v>2487132</v>
      </c>
      <c r="GQ16" s="54">
        <f t="shared" si="1279"/>
        <v>2296409</v>
      </c>
      <c r="GR16" s="54">
        <f t="shared" si="1279"/>
        <v>2516440</v>
      </c>
      <c r="GS16" s="54">
        <f t="shared" si="1279"/>
        <v>2296720</v>
      </c>
      <c r="GT16" s="54">
        <f t="shared" si="1279"/>
        <v>2074922</v>
      </c>
      <c r="GU16" s="54">
        <f t="shared" si="1279"/>
        <v>2369384</v>
      </c>
      <c r="GV16" s="54">
        <f t="shared" si="1279"/>
        <v>2323518</v>
      </c>
      <c r="GW16" s="54">
        <f t="shared" si="1279"/>
        <v>2314388</v>
      </c>
      <c r="GX16" s="54">
        <f t="shared" si="1279"/>
        <v>2501418</v>
      </c>
      <c r="GY16" s="54">
        <f t="shared" si="1279"/>
        <v>2781590</v>
      </c>
      <c r="GZ16" s="54">
        <f t="shared" si="1279"/>
        <v>2602744</v>
      </c>
      <c r="HA16" s="54">
        <f t="shared" si="1279"/>
        <v>2259337</v>
      </c>
      <c r="HB16" s="54">
        <f t="shared" si="1279"/>
        <v>2339505</v>
      </c>
      <c r="HC16" s="54">
        <f t="shared" si="1279"/>
        <v>2593626</v>
      </c>
      <c r="HD16" s="54">
        <f t="shared" si="1279"/>
        <v>2663933</v>
      </c>
      <c r="HE16" s="54">
        <f t="shared" si="1279"/>
        <v>2476455</v>
      </c>
      <c r="HF16" s="54">
        <f t="shared" si="1279"/>
        <v>2606071</v>
      </c>
      <c r="HG16" s="54">
        <f t="shared" si="1279"/>
        <v>2394342</v>
      </c>
      <c r="HH16" s="54">
        <f t="shared" si="1279"/>
        <v>2334830</v>
      </c>
      <c r="HI16" s="54">
        <f t="shared" ref="HI16:IG16" si="1280">SUM(HI17:HI18)</f>
        <v>2634166</v>
      </c>
      <c r="HJ16" s="54">
        <f t="shared" si="1280"/>
        <v>2422759</v>
      </c>
      <c r="HK16" s="54">
        <f t="shared" si="1280"/>
        <v>2433755</v>
      </c>
      <c r="HL16" s="54">
        <f t="shared" si="1280"/>
        <v>2435922</v>
      </c>
      <c r="HM16" s="54">
        <f t="shared" si="1280"/>
        <v>2629888</v>
      </c>
      <c r="HN16" s="54">
        <f t="shared" si="1280"/>
        <v>2359347</v>
      </c>
      <c r="HO16" s="54">
        <f t="shared" si="1280"/>
        <v>2201786</v>
      </c>
      <c r="HP16" s="54">
        <f t="shared" si="1280"/>
        <v>2473817</v>
      </c>
      <c r="HQ16" s="54">
        <f t="shared" si="1280"/>
        <v>2594235</v>
      </c>
      <c r="HR16" s="54">
        <f t="shared" si="1280"/>
        <v>2293095</v>
      </c>
      <c r="HS16" s="54">
        <f t="shared" si="1280"/>
        <v>2433953</v>
      </c>
      <c r="HT16" s="54">
        <f t="shared" si="1280"/>
        <v>2636682</v>
      </c>
      <c r="HU16" s="54">
        <f t="shared" si="1280"/>
        <v>2236264</v>
      </c>
      <c r="HV16" s="54">
        <f t="shared" si="1280"/>
        <v>2080337</v>
      </c>
      <c r="HW16" s="54">
        <f t="shared" si="1280"/>
        <v>2416287</v>
      </c>
      <c r="HX16" s="54">
        <f t="shared" si="1280"/>
        <v>2394306</v>
      </c>
      <c r="HY16" s="54">
        <f t="shared" si="1280"/>
        <v>2541856</v>
      </c>
      <c r="HZ16" s="54">
        <f t="shared" si="1280"/>
        <v>2417019</v>
      </c>
      <c r="IA16" s="54">
        <f t="shared" si="1280"/>
        <v>2582600</v>
      </c>
      <c r="IB16" s="54">
        <f t="shared" si="1280"/>
        <v>2433236</v>
      </c>
      <c r="IC16" s="54">
        <f t="shared" si="1280"/>
        <v>2161484</v>
      </c>
      <c r="ID16" s="54">
        <f t="shared" si="1280"/>
        <v>2457948</v>
      </c>
      <c r="IE16" s="54">
        <f t="shared" si="1280"/>
        <v>2464451</v>
      </c>
      <c r="IF16" s="54">
        <f t="shared" si="1280"/>
        <v>2399936</v>
      </c>
      <c r="IG16" s="54">
        <f t="shared" si="1280"/>
        <v>2450671</v>
      </c>
      <c r="IH16" s="54">
        <f t="shared" ref="IH16:IK16" si="1281">SUM(IH17:IH18)</f>
        <v>2532560</v>
      </c>
      <c r="II16" s="54">
        <f t="shared" si="1281"/>
        <v>2399336</v>
      </c>
      <c r="IJ16" s="54">
        <f t="shared" si="1281"/>
        <v>2241422</v>
      </c>
      <c r="IK16" s="54">
        <f t="shared" si="1281"/>
        <v>2437504</v>
      </c>
      <c r="IL16" s="54">
        <f t="shared" ref="IL16:JO16" si="1282">SUM(IL17:IL18)</f>
        <v>2414997</v>
      </c>
      <c r="IM16" s="54">
        <f t="shared" si="1282"/>
        <v>2470803</v>
      </c>
      <c r="IN16" s="54">
        <f t="shared" si="1282"/>
        <v>2878605</v>
      </c>
      <c r="IO16" s="54">
        <f t="shared" si="1282"/>
        <v>2714264</v>
      </c>
      <c r="IP16" s="54">
        <f t="shared" si="1282"/>
        <v>2475013</v>
      </c>
      <c r="IQ16" s="54">
        <f t="shared" si="1282"/>
        <v>2469425</v>
      </c>
      <c r="IR16" s="54">
        <f t="shared" si="1282"/>
        <v>2699409</v>
      </c>
      <c r="IS16" s="54">
        <f t="shared" si="1282"/>
        <v>2563858</v>
      </c>
      <c r="IT16" s="54">
        <f t="shared" si="1282"/>
        <v>2490301</v>
      </c>
      <c r="IU16" s="54">
        <f t="shared" si="1282"/>
        <v>2473833</v>
      </c>
      <c r="IV16" s="54">
        <f t="shared" si="1282"/>
        <v>2624788</v>
      </c>
      <c r="IW16" s="54">
        <f t="shared" si="1282"/>
        <v>2438096</v>
      </c>
      <c r="IX16" s="54">
        <f t="shared" si="1282"/>
        <v>2096509</v>
      </c>
      <c r="IY16" s="54">
        <f t="shared" si="1282"/>
        <v>2481366</v>
      </c>
      <c r="IZ16" s="54">
        <f t="shared" si="1282"/>
        <v>2440485</v>
      </c>
      <c r="JA16" s="54">
        <f t="shared" si="1282"/>
        <v>2592422</v>
      </c>
      <c r="JB16" s="54">
        <f t="shared" si="1282"/>
        <v>2377806</v>
      </c>
      <c r="JC16" s="54">
        <f t="shared" si="1282"/>
        <v>2538734</v>
      </c>
      <c r="JD16" s="54">
        <f t="shared" si="1282"/>
        <v>1811930</v>
      </c>
      <c r="JE16" s="54">
        <f t="shared" si="1282"/>
        <v>2107117</v>
      </c>
      <c r="JF16" s="54">
        <f t="shared" si="1282"/>
        <v>2445392</v>
      </c>
      <c r="JG16" s="54">
        <f t="shared" si="1282"/>
        <v>2430422</v>
      </c>
      <c r="JH16" s="54">
        <f t="shared" si="1282"/>
        <v>2487572</v>
      </c>
      <c r="JI16" s="54">
        <f t="shared" si="1282"/>
        <v>2440414</v>
      </c>
      <c r="JJ16" s="54">
        <f t="shared" si="1282"/>
        <v>2644602</v>
      </c>
      <c r="JK16" s="54">
        <f t="shared" si="1282"/>
        <v>2483824</v>
      </c>
      <c r="JL16" s="54">
        <f t="shared" si="1282"/>
        <v>2226813</v>
      </c>
      <c r="JM16" s="54">
        <f t="shared" si="1282"/>
        <v>2490062</v>
      </c>
      <c r="JN16" s="54">
        <f t="shared" si="1282"/>
        <v>2458288</v>
      </c>
      <c r="JO16" s="54">
        <f t="shared" si="1282"/>
        <v>2510880</v>
      </c>
      <c r="JP16" s="54">
        <f t="shared" ref="JP16:JQ16" si="1283">SUM(JP17:JP18)</f>
        <v>2567247</v>
      </c>
      <c r="JQ16" s="54">
        <f t="shared" si="1283"/>
        <v>2618452</v>
      </c>
      <c r="JR16" s="54">
        <f t="shared" ref="JR16:JS16" si="1284">SUM(JR17:JR18)</f>
        <v>2451012</v>
      </c>
      <c r="JS16" s="54">
        <f t="shared" si="1284"/>
        <v>2314831</v>
      </c>
      <c r="JT16" s="54">
        <f t="shared" ref="JT16:JU16" si="1285">SUM(JT17:JT18)</f>
        <v>2045543</v>
      </c>
      <c r="JU16" s="54">
        <f t="shared" si="1285"/>
        <v>2470892</v>
      </c>
      <c r="JV16" s="54">
        <f t="shared" ref="JV16:JX16" si="1286">SUM(JV17:JV18)</f>
        <v>2440567</v>
      </c>
      <c r="JW16" s="54">
        <f t="shared" si="1286"/>
        <v>2439467</v>
      </c>
      <c r="JX16" s="54">
        <f t="shared" si="1286"/>
        <v>2601831</v>
      </c>
      <c r="JY16" s="54">
        <f t="shared" ref="JY16:JZ16" si="1287">SUM(JY17:JY18)</f>
        <v>2430487</v>
      </c>
      <c r="JZ16" s="54">
        <f t="shared" si="1287"/>
        <v>2297530</v>
      </c>
      <c r="KA16" s="54">
        <f t="shared" ref="KA16:KB16" si="1288">SUM(KA17:KA18)</f>
        <v>2453839</v>
      </c>
      <c r="KB16" s="54">
        <f t="shared" si="1288"/>
        <v>2073674</v>
      </c>
      <c r="KC16" s="54">
        <f t="shared" ref="KC16:KD16" si="1289">SUM(KC17:KC18)</f>
        <v>2485893</v>
      </c>
      <c r="KD16" s="54">
        <f t="shared" si="1289"/>
        <v>2415791</v>
      </c>
      <c r="KE16" s="54">
        <f t="shared" ref="KE16:KF16" si="1290">SUM(KE17:KE18)</f>
        <v>2537521</v>
      </c>
      <c r="KF16" s="54">
        <f t="shared" si="1290"/>
        <v>2259162</v>
      </c>
      <c r="KG16" s="54">
        <f t="shared" ref="KG16:KH16" si="1291">SUM(KG17:KG18)</f>
        <v>2066298</v>
      </c>
      <c r="KH16" s="54">
        <f t="shared" si="1291"/>
        <v>2408074</v>
      </c>
      <c r="KI16" s="54">
        <f t="shared" ref="KI16:KJ16" si="1292">SUM(KI17:KI18)</f>
        <v>2399389</v>
      </c>
      <c r="KJ16" s="54">
        <f t="shared" si="1292"/>
        <v>2427704</v>
      </c>
      <c r="KK16" s="54">
        <f t="shared" ref="KK16:KL16" si="1293">SUM(KK17:KK18)</f>
        <v>2688303</v>
      </c>
      <c r="KL16" s="54">
        <f t="shared" si="1293"/>
        <v>2718903</v>
      </c>
      <c r="KM16" s="54">
        <f t="shared" ref="KM16:KN16" si="1294">SUM(KM17:KM18)</f>
        <v>2209710</v>
      </c>
      <c r="KN16" s="54">
        <f t="shared" si="1294"/>
        <v>2225556</v>
      </c>
      <c r="KO16" s="54">
        <f t="shared" ref="KO16:KP16" si="1295">SUM(KO17:KO18)</f>
        <v>2510067</v>
      </c>
      <c r="KP16" s="54">
        <f t="shared" si="1295"/>
        <v>2412844</v>
      </c>
      <c r="KQ16" s="54">
        <f t="shared" ref="KQ16:KT16" si="1296">SUM(KQ17:KQ18)</f>
        <v>2420634</v>
      </c>
      <c r="KR16" s="54">
        <f t="shared" si="1296"/>
        <v>2489380</v>
      </c>
      <c r="KS16" s="54">
        <f t="shared" si="1296"/>
        <v>2723329</v>
      </c>
      <c r="KT16" s="54">
        <f t="shared" si="1296"/>
        <v>2527945</v>
      </c>
      <c r="KU16" s="54">
        <f t="shared" ref="KU16:KV16" si="1297">SUM(KU17:KU18)</f>
        <v>2300621</v>
      </c>
      <c r="KV16" s="54">
        <f t="shared" si="1297"/>
        <v>2485511</v>
      </c>
      <c r="KW16" s="54">
        <f t="shared" ref="KW16:KX16" si="1298">SUM(KW17:KW18)</f>
        <v>2474941</v>
      </c>
      <c r="KX16" s="54">
        <f t="shared" si="1298"/>
        <v>2480066</v>
      </c>
      <c r="KY16" s="54">
        <f t="shared" ref="KY16:KZ16" si="1299">SUM(KY17:KY18)</f>
        <v>2542294</v>
      </c>
      <c r="KZ16" s="54">
        <f t="shared" si="1299"/>
        <v>2639246</v>
      </c>
      <c r="LA16" s="54">
        <f t="shared" ref="LA16:LB16" si="1300">SUM(LA17:LA18)</f>
        <v>2521949</v>
      </c>
      <c r="LB16" s="54">
        <f t="shared" si="1300"/>
        <v>2386274</v>
      </c>
      <c r="LC16" s="54">
        <f t="shared" ref="LC16:LD16" si="1301">SUM(LC17:LC18)</f>
        <v>2484119</v>
      </c>
      <c r="LD16" s="54">
        <f t="shared" si="1301"/>
        <v>2475119</v>
      </c>
      <c r="LE16" s="54">
        <f t="shared" ref="LE16:LF16" si="1302">SUM(LE17:LE18)</f>
        <v>2575459</v>
      </c>
      <c r="LF16" s="54">
        <f t="shared" si="1302"/>
        <v>2428262</v>
      </c>
      <c r="LG16" s="54">
        <f t="shared" ref="LG16:LH16" si="1303">SUM(LG17:LG18)</f>
        <v>2690453</v>
      </c>
      <c r="LH16" s="54">
        <f t="shared" si="1303"/>
        <v>2494508</v>
      </c>
      <c r="LI16" s="54">
        <f t="shared" ref="LI16:LJ16" si="1304">SUM(LI17:LI18)</f>
        <v>2278126</v>
      </c>
      <c r="LJ16" s="54">
        <f t="shared" si="1304"/>
        <v>2533397</v>
      </c>
      <c r="LK16" s="54">
        <f t="shared" ref="LK16:LL16" si="1305">SUM(LK17:LK18)</f>
        <v>2499630</v>
      </c>
      <c r="LL16" s="54">
        <f t="shared" si="1305"/>
        <v>2746085</v>
      </c>
      <c r="LM16" s="54">
        <f t="shared" ref="LM16:LN16" si="1306">SUM(LM17:LM18)</f>
        <v>2643656</v>
      </c>
      <c r="LN16" s="54">
        <f t="shared" si="1306"/>
        <v>2669536</v>
      </c>
      <c r="LO16" s="54">
        <f t="shared" ref="LO16:LP16" si="1307">SUM(LO17:LO18)</f>
        <v>2532939</v>
      </c>
      <c r="LP16" s="54">
        <f t="shared" si="1307"/>
        <v>2449747</v>
      </c>
      <c r="LQ16" s="54">
        <f t="shared" ref="LQ16:LR16" si="1308">SUM(LQ17:LQ18)</f>
        <v>2637825</v>
      </c>
      <c r="LR16" s="54">
        <f t="shared" si="1308"/>
        <v>2574771</v>
      </c>
      <c r="LS16" s="54">
        <f t="shared" ref="LS16:LT16" si="1309">SUM(LS17:LS18)</f>
        <v>2521668</v>
      </c>
      <c r="LT16" s="54">
        <f t="shared" si="1309"/>
        <v>2577259</v>
      </c>
      <c r="LU16" s="54">
        <f t="shared" ref="LU16:LV16" si="1310">SUM(LU17:LU18)</f>
        <v>2767206</v>
      </c>
      <c r="LV16" s="54">
        <f t="shared" si="1310"/>
        <v>2587922</v>
      </c>
      <c r="LW16" s="54">
        <f t="shared" ref="LW16:LX16" si="1311">SUM(LW17:LW18)</f>
        <v>3112853</v>
      </c>
      <c r="LX16" s="54">
        <f t="shared" si="1311"/>
        <v>2593232</v>
      </c>
      <c r="LY16" s="54">
        <f t="shared" ref="LY16:LZ16" si="1312">SUM(LY17:LY18)</f>
        <v>2526561</v>
      </c>
      <c r="LZ16" s="54">
        <f t="shared" si="1312"/>
        <v>2506096</v>
      </c>
      <c r="MA16" s="54">
        <f t="shared" ref="MA16:MB16" si="1313">SUM(MA17:MA18)</f>
        <v>2545793</v>
      </c>
      <c r="MB16" s="54">
        <f t="shared" si="1313"/>
        <v>2811114</v>
      </c>
      <c r="MC16" s="54">
        <f t="shared" ref="MC16:MD16" si="1314">SUM(MC17:MC18)</f>
        <v>2561681</v>
      </c>
      <c r="MD16" s="54">
        <f t="shared" si="1314"/>
        <v>2271248</v>
      </c>
      <c r="ME16" s="54">
        <f t="shared" ref="ME16:MF16" si="1315">SUM(ME17:ME18)</f>
        <v>2398379</v>
      </c>
      <c r="MF16" s="54">
        <f t="shared" si="1315"/>
        <v>2547450</v>
      </c>
      <c r="MG16" s="54">
        <f t="shared" ref="MG16:MH16" si="1316">SUM(MG17:MG18)</f>
        <v>2888004</v>
      </c>
      <c r="MH16" s="54">
        <f t="shared" si="1316"/>
        <v>2661402</v>
      </c>
      <c r="MI16" s="54">
        <f t="shared" ref="MI16:MJ16" si="1317">SUM(MI17:MI18)</f>
        <v>2557087</v>
      </c>
      <c r="MJ16" s="54">
        <f t="shared" si="1317"/>
        <v>2536103</v>
      </c>
      <c r="MK16" s="54">
        <f t="shared" ref="MK16:ML16" si="1318">SUM(MK17:MK18)</f>
        <v>2384207</v>
      </c>
      <c r="ML16" s="54">
        <f t="shared" si="1318"/>
        <v>2617832</v>
      </c>
      <c r="MM16" s="54">
        <f t="shared" ref="MM16:MN16" si="1319">SUM(MM17:MM18)</f>
        <v>2523201</v>
      </c>
      <c r="MN16" s="54">
        <f t="shared" si="1319"/>
        <v>2505789</v>
      </c>
      <c r="MO16" s="54">
        <f t="shared" ref="MO16:MP16" si="1320">SUM(MO17:MO18)</f>
        <v>2606614</v>
      </c>
      <c r="MP16" s="54">
        <f t="shared" si="1320"/>
        <v>2707881</v>
      </c>
      <c r="MQ16" s="54">
        <f t="shared" ref="MQ16:MR16" si="1321">SUM(MQ17:MQ18)</f>
        <v>2554651</v>
      </c>
      <c r="MR16" s="54">
        <f t="shared" si="1321"/>
        <v>2646006</v>
      </c>
      <c r="MS16" s="54">
        <f t="shared" ref="MS16:MT16" si="1322">SUM(MS17:MS18)</f>
        <v>2408876</v>
      </c>
      <c r="MT16" s="54">
        <f t="shared" si="1322"/>
        <v>2289408</v>
      </c>
      <c r="MU16" s="54">
        <f t="shared" ref="MU16:MV16" si="1323">SUM(MU17:MU18)</f>
        <v>2329942</v>
      </c>
      <c r="MV16" s="54">
        <f t="shared" si="1323"/>
        <v>2267935</v>
      </c>
      <c r="MW16" s="54">
        <f t="shared" ref="MW16:MX16" si="1324">SUM(MW17:MW18)</f>
        <v>2435521</v>
      </c>
      <c r="MX16" s="54">
        <f t="shared" si="1324"/>
        <v>2162535</v>
      </c>
      <c r="MY16" s="54">
        <f t="shared" ref="MY16:MZ16" si="1325">SUM(MY17:MY18)</f>
        <v>1779218</v>
      </c>
      <c r="MZ16" s="54">
        <f t="shared" si="1325"/>
        <v>2097944</v>
      </c>
      <c r="NA16" s="54">
        <f t="shared" ref="NA16:NE16" si="1326">SUM(NA17:NA18)</f>
        <v>2101717</v>
      </c>
      <c r="NB16" s="54">
        <f t="shared" si="1326"/>
        <v>2165709</v>
      </c>
      <c r="NC16" s="54">
        <f t="shared" si="1326"/>
        <v>1675859</v>
      </c>
      <c r="ND16" s="54">
        <f t="shared" si="1326"/>
        <v>1555146</v>
      </c>
      <c r="NE16" s="54">
        <f t="shared" si="1326"/>
        <v>1587358</v>
      </c>
      <c r="NF16" s="54">
        <f t="shared" ref="NF16:NG16" si="1327">SUM(NF17:NF18)</f>
        <v>1779945</v>
      </c>
      <c r="NG16" s="54">
        <f t="shared" si="1327"/>
        <v>2038046</v>
      </c>
      <c r="NH16" s="54">
        <f t="shared" ref="NH16:NJ16" si="1328">SUM(NH17:NH18)</f>
        <v>1916523</v>
      </c>
      <c r="NI16" s="54">
        <f t="shared" si="1328"/>
        <v>1894630</v>
      </c>
      <c r="NJ16" s="54">
        <f t="shared" si="1328"/>
        <v>1885933</v>
      </c>
      <c r="NK16" s="54">
        <f t="shared" ref="NK16:NL16" si="1329">SUM(NK17:NK18)</f>
        <v>1885210</v>
      </c>
      <c r="NL16" s="54">
        <f t="shared" si="1329"/>
        <v>1541861</v>
      </c>
      <c r="NM16" s="54">
        <f t="shared" ref="NM16:NN16" si="1330">SUM(NM17:NM18)</f>
        <v>1261862</v>
      </c>
      <c r="NN16" s="54">
        <f t="shared" si="1330"/>
        <v>1845984</v>
      </c>
      <c r="NO16" s="54">
        <f t="shared" ref="NO16:NP16" si="1331">SUM(NO17:NO18)</f>
        <v>1819044</v>
      </c>
      <c r="NP16" s="54">
        <f t="shared" si="1331"/>
        <v>1777145</v>
      </c>
      <c r="NQ16" s="54">
        <f t="shared" ref="NQ16:NR16" si="1332">SUM(NQ17:NQ18)</f>
        <v>1824472</v>
      </c>
      <c r="NR16" s="54">
        <f t="shared" si="1332"/>
        <v>2052344</v>
      </c>
      <c r="NS16" s="54">
        <f t="shared" ref="NS16:NT16" si="1333">SUM(NS17:NS18)</f>
        <v>1636773</v>
      </c>
      <c r="NT16" s="54">
        <f t="shared" si="1333"/>
        <v>1388280</v>
      </c>
      <c r="NU16" s="54">
        <f t="shared" ref="NU16:NX16" si="1334">SUM(NU17:NU18)</f>
        <v>1914370</v>
      </c>
      <c r="NV16" s="54">
        <f t="shared" si="1334"/>
        <v>1836518</v>
      </c>
      <c r="NW16" s="54">
        <f t="shared" si="1334"/>
        <v>1904371</v>
      </c>
      <c r="NX16" s="54">
        <f t="shared" si="1334"/>
        <v>1895041</v>
      </c>
      <c r="NY16" s="54">
        <f t="shared" ref="NY16:NZ16" si="1335">SUM(NY17:NY18)</f>
        <v>2033243</v>
      </c>
      <c r="NZ16" s="54">
        <f t="shared" si="1335"/>
        <v>1742393</v>
      </c>
      <c r="OA16" s="54">
        <f t="shared" ref="OA16:OB16" si="1336">SUM(OA17:OA18)</f>
        <v>1590393</v>
      </c>
      <c r="OB16" s="54">
        <f t="shared" si="1336"/>
        <v>1985583</v>
      </c>
      <c r="OC16" s="54">
        <f t="shared" ref="OC16:OD16" si="1337">SUM(OC17:OC18)</f>
        <v>1916492</v>
      </c>
      <c r="OD16" s="54">
        <f t="shared" si="1337"/>
        <v>1974318</v>
      </c>
      <c r="OE16" s="54">
        <f t="shared" ref="OE16:OF16" si="1338">SUM(OE17:OE18)</f>
        <v>2027487</v>
      </c>
      <c r="OF16" s="54">
        <f t="shared" si="1338"/>
        <v>2136637</v>
      </c>
      <c r="OG16" s="54">
        <f t="shared" ref="OG16:OH16" si="1339">SUM(OG17:OG18)</f>
        <v>1959397</v>
      </c>
      <c r="OH16" s="54">
        <f t="shared" si="1339"/>
        <v>1717558</v>
      </c>
      <c r="OI16" s="54">
        <f t="shared" ref="OI16:OL16" si="1340">SUM(OI17:OI18)</f>
        <v>2132215</v>
      </c>
      <c r="OJ16" s="54">
        <f t="shared" si="1340"/>
        <v>2143435</v>
      </c>
      <c r="OK16" s="54">
        <f t="shared" si="1340"/>
        <v>2214581</v>
      </c>
      <c r="OL16" s="54">
        <f t="shared" si="1340"/>
        <v>2154706</v>
      </c>
      <c r="OM16" s="54">
        <f t="shared" ref="OM16:ON16" si="1341">SUM(OM17:OM18)</f>
        <v>2371117</v>
      </c>
      <c r="ON16" s="54">
        <f t="shared" si="1341"/>
        <v>2134498</v>
      </c>
      <c r="OO16" s="54">
        <f t="shared" ref="OO16:OP16" si="1342">SUM(OO17:OO18)</f>
        <v>1838762</v>
      </c>
      <c r="OP16" s="54">
        <f t="shared" si="1342"/>
        <v>2250031</v>
      </c>
      <c r="OQ16" s="54">
        <f t="shared" ref="OQ16:OR16" si="1343">SUM(OQ17:OQ18)</f>
        <v>2269892</v>
      </c>
      <c r="OR16" s="54">
        <f t="shared" si="1343"/>
        <v>2368378</v>
      </c>
      <c r="OS16" s="54">
        <f t="shared" ref="OS16:OT16" si="1344">SUM(OS17:OS18)</f>
        <v>2361966</v>
      </c>
      <c r="OT16" s="54">
        <f t="shared" si="1344"/>
        <v>2208328</v>
      </c>
      <c r="OU16" s="54">
        <f t="shared" ref="OU16:OV16" si="1345">SUM(OU17:OU18)</f>
        <v>2036746</v>
      </c>
      <c r="OV16" s="54">
        <f t="shared" si="1345"/>
        <v>2048852</v>
      </c>
      <c r="OW16" s="54">
        <f t="shared" ref="OW16:OX16" si="1346">SUM(OW17:OW18)</f>
        <v>2361981</v>
      </c>
      <c r="OX16" s="54">
        <f t="shared" si="1346"/>
        <v>2247404</v>
      </c>
      <c r="OY16" s="54">
        <f t="shared" ref="OY16:OZ16" si="1347">SUM(OY17:OY18)</f>
        <v>2295183</v>
      </c>
      <c r="OZ16" s="54">
        <f t="shared" si="1347"/>
        <v>2283659</v>
      </c>
      <c r="PA16" s="54">
        <f t="shared" ref="PA16:PB16" si="1348">SUM(PA17:PA18)</f>
        <v>2387650</v>
      </c>
      <c r="PB16" s="54">
        <f t="shared" si="1348"/>
        <v>2191502</v>
      </c>
      <c r="PC16" s="54">
        <f t="shared" ref="PC16:PD16" si="1349">SUM(PC17:PC18)</f>
        <v>1990006</v>
      </c>
      <c r="PD16" s="54">
        <f t="shared" si="1349"/>
        <v>2316231</v>
      </c>
      <c r="PE16" s="54">
        <f t="shared" ref="PE16:PF16" si="1350">SUM(PE17:PE18)</f>
        <v>2263372</v>
      </c>
      <c r="PF16" s="54">
        <f t="shared" si="1350"/>
        <v>2433248</v>
      </c>
      <c r="PG16" s="54">
        <f t="shared" ref="PG16:PH16" si="1351">SUM(PG17:PG18)</f>
        <v>2513084</v>
      </c>
      <c r="PH16" s="54">
        <f t="shared" si="1351"/>
        <v>2285738</v>
      </c>
      <c r="PI16" s="54">
        <f t="shared" ref="PI16:PJ16" si="1352">SUM(PI17:PI18)</f>
        <v>2094896</v>
      </c>
      <c r="PJ16" s="54">
        <f t="shared" si="1352"/>
        <v>2095627</v>
      </c>
      <c r="PK16" s="54">
        <f t="shared" ref="PK16:PL16" si="1353">SUM(PK17:PK18)</f>
        <v>2353712</v>
      </c>
      <c r="PL16" s="54">
        <f t="shared" si="1353"/>
        <v>2324850</v>
      </c>
      <c r="PM16" s="54">
        <f t="shared" ref="PM16:PN16" si="1354">SUM(PM17:PM18)</f>
        <v>2388688</v>
      </c>
      <c r="PN16" s="54">
        <f t="shared" si="1354"/>
        <v>2327180</v>
      </c>
      <c r="PO16" s="54">
        <f t="shared" ref="PO16:PP16" si="1355">SUM(PO17:PO18)</f>
        <v>2576917</v>
      </c>
      <c r="PP16" s="54">
        <f t="shared" si="1355"/>
        <v>2264621</v>
      </c>
      <c r="PQ16" s="54">
        <f t="shared" ref="PQ16:PR16" si="1356">SUM(PQ17:PQ18)</f>
        <v>2084101</v>
      </c>
      <c r="PR16" s="54">
        <f t="shared" si="1356"/>
        <v>2369108</v>
      </c>
      <c r="PS16" s="54">
        <f t="shared" ref="PS16:PT16" si="1357">SUM(PS17:PS18)</f>
        <v>2355829</v>
      </c>
      <c r="PT16" s="54">
        <f t="shared" si="1357"/>
        <v>2351385</v>
      </c>
      <c r="PU16" s="54">
        <f t="shared" ref="PU16:PV16" si="1358">SUM(PU17:PU18)</f>
        <v>2374219</v>
      </c>
      <c r="PV16" s="54">
        <f t="shared" si="1358"/>
        <v>2525039</v>
      </c>
      <c r="PW16" s="54">
        <f t="shared" ref="PW16:PX16" si="1359">SUM(PW17:PW18)</f>
        <v>2245855</v>
      </c>
      <c r="PX16" s="54">
        <f t="shared" si="1359"/>
        <v>2163431</v>
      </c>
      <c r="PY16" s="54">
        <f t="shared" ref="PY16:PZ16" si="1360">SUM(PY17:PY18)</f>
        <v>2455176</v>
      </c>
      <c r="PZ16" s="54">
        <f t="shared" si="1360"/>
        <v>2358733</v>
      </c>
      <c r="QA16" s="54">
        <f t="shared" ref="QA16:QB16" si="1361">SUM(QA17:QA18)</f>
        <v>2419095</v>
      </c>
      <c r="QB16" s="54">
        <f t="shared" si="1361"/>
        <v>2402518</v>
      </c>
      <c r="QC16" s="54">
        <f t="shared" ref="QC16:QD16" si="1362">SUM(QC17:QC18)</f>
        <v>2553976</v>
      </c>
      <c r="QD16" s="54">
        <f t="shared" si="1362"/>
        <v>2369167</v>
      </c>
      <c r="QE16" s="54">
        <f t="shared" ref="QE16:QF16" si="1363">SUM(QE17:QE18)</f>
        <v>2190533</v>
      </c>
      <c r="QF16" s="54">
        <f t="shared" si="1363"/>
        <v>2423703</v>
      </c>
      <c r="QG16" s="54">
        <f t="shared" ref="QG16:QH16" si="1364">SUM(QG17:QG18)</f>
        <v>2365478</v>
      </c>
      <c r="QH16" s="54">
        <f t="shared" si="1364"/>
        <v>2421355</v>
      </c>
      <c r="QI16" s="54">
        <f t="shared" ref="QI16:QL16" si="1365">SUM(QI17:QI18)</f>
        <v>2481861</v>
      </c>
      <c r="QJ16" s="54">
        <f t="shared" si="1365"/>
        <v>2641440</v>
      </c>
      <c r="QK16" s="54">
        <f t="shared" si="1365"/>
        <v>2427360</v>
      </c>
      <c r="QL16" s="54">
        <f t="shared" si="1365"/>
        <v>2270799</v>
      </c>
      <c r="QM16" s="54">
        <f t="shared" ref="QM16:QN16" si="1366">SUM(QM17:QM18)</f>
        <v>2476850</v>
      </c>
      <c r="QN16" s="54">
        <f t="shared" si="1366"/>
        <v>2587166</v>
      </c>
      <c r="QO16" s="54">
        <f t="shared" ref="QO16:QP16" si="1367">SUM(QO17:QO18)</f>
        <v>2465458</v>
      </c>
      <c r="QP16" s="54">
        <f t="shared" si="1367"/>
        <v>2478827</v>
      </c>
      <c r="QQ16" s="54">
        <f t="shared" ref="QQ16:QR16" si="1368">SUM(QQ17:QQ18)</f>
        <v>2639382</v>
      </c>
      <c r="QR16" s="54">
        <f t="shared" si="1368"/>
        <v>2448700</v>
      </c>
      <c r="QS16" s="54">
        <f t="shared" ref="QS16:QT16" si="1369">SUM(QS17:QS18)</f>
        <v>2173103</v>
      </c>
      <c r="QT16" s="54">
        <f t="shared" si="1369"/>
        <v>2501513</v>
      </c>
      <c r="QU16" s="54">
        <f t="shared" ref="QU16:QV16" si="1370">SUM(QU17:QU18)</f>
        <v>2263127</v>
      </c>
      <c r="QV16" s="54">
        <f t="shared" si="1370"/>
        <v>2461338</v>
      </c>
      <c r="QW16" s="54">
        <f t="shared" ref="QW16:RH16" si="1371">SUM(QW17:QW18)</f>
        <v>2391289</v>
      </c>
      <c r="QX16" s="54">
        <f t="shared" si="1371"/>
        <v>2710563</v>
      </c>
      <c r="QY16" s="54">
        <f t="shared" si="1371"/>
        <v>2323506</v>
      </c>
      <c r="QZ16" s="54">
        <f t="shared" si="1371"/>
        <v>1798670</v>
      </c>
      <c r="RA16" s="54">
        <f t="shared" si="1371"/>
        <v>1731957</v>
      </c>
      <c r="RB16" s="54">
        <f t="shared" si="1371"/>
        <v>1552435</v>
      </c>
      <c r="RC16" s="54">
        <f t="shared" si="1371"/>
        <v>1569662</v>
      </c>
      <c r="RD16" s="54">
        <f t="shared" si="1371"/>
        <v>1753238</v>
      </c>
      <c r="RE16" s="54">
        <f t="shared" si="1371"/>
        <v>1799265</v>
      </c>
      <c r="RF16" s="54">
        <f t="shared" si="1371"/>
        <v>1642165</v>
      </c>
      <c r="RG16" s="54">
        <f t="shared" si="1371"/>
        <v>1530504</v>
      </c>
      <c r="RH16" s="54">
        <f t="shared" si="1371"/>
        <v>1920142</v>
      </c>
      <c r="RI16" s="54">
        <f t="shared" ref="RI16:RJ16" si="1372">SUM(RI17:RI18)</f>
        <v>1869774</v>
      </c>
      <c r="RJ16" s="54">
        <f t="shared" si="1372"/>
        <v>1826718</v>
      </c>
      <c r="RK16" s="54">
        <f t="shared" ref="RK16:RL16" si="1373">SUM(RK17:RK18)</f>
        <v>1897808</v>
      </c>
      <c r="RL16" s="54">
        <f t="shared" si="1373"/>
        <v>1878719</v>
      </c>
      <c r="RM16" s="54">
        <f t="shared" ref="RM16:RN16" si="1374">SUM(RM17:RM18)</f>
        <v>1641570</v>
      </c>
      <c r="RN16" s="54">
        <f t="shared" si="1374"/>
        <v>1324973</v>
      </c>
      <c r="RO16" s="54">
        <f t="shared" ref="RO16:RP16" si="1375">SUM(RO17:RO18)</f>
        <v>1768857</v>
      </c>
      <c r="RP16" s="54">
        <f t="shared" si="1375"/>
        <v>1708052</v>
      </c>
      <c r="RQ16" s="54">
        <f t="shared" ref="RQ16:RR16" si="1376">SUM(RQ17:RQ18)</f>
        <v>1700274</v>
      </c>
      <c r="RR16" s="54">
        <f t="shared" si="1376"/>
        <v>1789468</v>
      </c>
      <c r="RS16" s="54">
        <f t="shared" ref="RS16:RT16" si="1377">SUM(RS17:RS18)</f>
        <v>2022042</v>
      </c>
      <c r="RT16" s="54">
        <f t="shared" si="1377"/>
        <v>1318029</v>
      </c>
      <c r="RU16" s="54">
        <f t="shared" ref="RU16:RV16" si="1378">SUM(RU17:RU18)</f>
        <v>1173681</v>
      </c>
      <c r="RV16" s="54">
        <f t="shared" si="1378"/>
        <v>1477402</v>
      </c>
      <c r="RW16" s="54">
        <f t="shared" ref="RW16:RX16" si="1379">SUM(RW17:RW18)</f>
        <v>1507994</v>
      </c>
      <c r="RX16" s="54">
        <f t="shared" si="1379"/>
        <v>1816624</v>
      </c>
      <c r="RY16" s="54">
        <f t="shared" ref="RY16:RZ16" si="1380">SUM(RY17:RY18)</f>
        <v>1731487</v>
      </c>
      <c r="RZ16" s="54">
        <f t="shared" si="1380"/>
        <v>1818058</v>
      </c>
      <c r="SA16" s="54">
        <f t="shared" ref="SA16:SB16" si="1381">SUM(SA17:SA18)</f>
        <v>1522015</v>
      </c>
      <c r="SB16" s="54">
        <f t="shared" si="1381"/>
        <v>1224012</v>
      </c>
      <c r="SC16" s="54">
        <f t="shared" ref="SC16:SD16" si="1382">SUM(SC17:SC18)</f>
        <v>1772099</v>
      </c>
      <c r="SD16" s="54">
        <f t="shared" si="1382"/>
        <v>1752665</v>
      </c>
      <c r="SE16" s="54">
        <f t="shared" ref="SE16:SF16" si="1383">SUM(SE17:SE18)</f>
        <v>1741587</v>
      </c>
      <c r="SF16" s="54">
        <f t="shared" si="1383"/>
        <v>1762183</v>
      </c>
      <c r="SG16" s="54">
        <f t="shared" ref="SG16:SH16" si="1384">SUM(SG17:SG18)</f>
        <v>1853250</v>
      </c>
      <c r="SH16" s="54">
        <f t="shared" si="1384"/>
        <v>1553033</v>
      </c>
      <c r="SI16" s="54">
        <f t="shared" ref="SI16:SJ16" si="1385">SUM(SI17:SI18)</f>
        <v>1296005</v>
      </c>
      <c r="SJ16" s="54">
        <f t="shared" si="1385"/>
        <v>1807478</v>
      </c>
      <c r="SK16" s="54">
        <f t="shared" ref="SK16:SL16" si="1386">SUM(SK17:SK18)</f>
        <v>1765082</v>
      </c>
      <c r="SL16" s="54">
        <f t="shared" si="1386"/>
        <v>1866483</v>
      </c>
      <c r="SM16" s="54">
        <f t="shared" ref="SM16:SN16" si="1387">SUM(SM17:SM18)</f>
        <v>1706520</v>
      </c>
      <c r="SN16" s="54">
        <f t="shared" si="1387"/>
        <v>1880658</v>
      </c>
      <c r="SO16" s="54">
        <f t="shared" ref="SO16:SP16" si="1388">SUM(SO17:SO18)</f>
        <v>1636624</v>
      </c>
      <c r="SP16" s="54">
        <f t="shared" si="1388"/>
        <v>1369446</v>
      </c>
      <c r="SQ16" s="54">
        <f t="shared" ref="SQ16:SR16" si="1389">SUM(SQ17:SQ18)</f>
        <v>1825119</v>
      </c>
      <c r="SR16" s="54">
        <f t="shared" si="1389"/>
        <v>1900274</v>
      </c>
      <c r="SS16" s="54">
        <f t="shared" ref="SS16:ST16" si="1390">SUM(SS17:SS18)</f>
        <v>1532807</v>
      </c>
      <c r="ST16" s="54">
        <f t="shared" si="1390"/>
        <v>1858093</v>
      </c>
      <c r="SU16" s="54">
        <f t="shared" ref="SU16:SV16" si="1391">SUM(SU17:SU18)</f>
        <v>1944990</v>
      </c>
      <c r="SV16" s="54">
        <f t="shared" si="1391"/>
        <v>1713026</v>
      </c>
      <c r="SW16" s="54">
        <f t="shared" ref="SW16:SX16" si="1392">SUM(SW17:SW18)</f>
        <v>1501834</v>
      </c>
      <c r="SX16" s="54">
        <f t="shared" si="1392"/>
        <v>1918506</v>
      </c>
      <c r="SY16" s="54">
        <f t="shared" ref="SY16:TA16" si="1393">SUM(SY17:SY18)</f>
        <v>1871976</v>
      </c>
      <c r="SZ16" s="54">
        <f t="shared" si="1393"/>
        <v>2017325</v>
      </c>
      <c r="TA16" s="54">
        <f t="shared" si="1393"/>
        <v>1731431</v>
      </c>
      <c r="TB16" s="54">
        <f t="shared" ref="TB16:TD16" si="1394">SUM(TB17:TB18)</f>
        <v>2047708</v>
      </c>
      <c r="TC16" s="54">
        <f t="shared" si="1394"/>
        <v>1783330</v>
      </c>
      <c r="TD16" s="54">
        <f t="shared" si="1394"/>
        <v>1608650</v>
      </c>
      <c r="TE16" s="54">
        <f t="shared" ref="TE16:TF16" si="1395">SUM(TE17:TE18)</f>
        <v>1965208</v>
      </c>
      <c r="TF16" s="54">
        <f t="shared" si="1395"/>
        <v>1899472</v>
      </c>
      <c r="TG16" s="54">
        <f t="shared" ref="TG16:TH16" si="1396">SUM(TG17:TG18)</f>
        <v>1905101</v>
      </c>
      <c r="TH16" s="54">
        <f t="shared" si="1396"/>
        <v>1903743</v>
      </c>
      <c r="TI16" s="54">
        <f t="shared" ref="TI16:TJ16" si="1397">SUM(TI17:TI18)</f>
        <v>2030226</v>
      </c>
      <c r="TJ16" s="54">
        <f t="shared" si="1397"/>
        <v>1827764</v>
      </c>
      <c r="TK16" s="54">
        <f t="shared" ref="TK16:TL16" si="1398">SUM(TK17:TK18)</f>
        <v>1589254</v>
      </c>
      <c r="TL16" s="54">
        <f t="shared" si="1398"/>
        <v>1956019</v>
      </c>
      <c r="TM16" s="54">
        <f t="shared" ref="TM16:TN16" si="1399">SUM(TM17:TM18)</f>
        <v>1960153</v>
      </c>
      <c r="TN16" s="54">
        <f t="shared" si="1399"/>
        <v>1890323</v>
      </c>
      <c r="TO16" s="54">
        <f t="shared" ref="TO16:TP16" si="1400">SUM(TO17:TO18)</f>
        <v>1870890</v>
      </c>
      <c r="TP16" s="54">
        <f t="shared" si="1400"/>
        <v>2077441</v>
      </c>
      <c r="TQ16" s="54">
        <f t="shared" ref="TQ16:TR16" si="1401">SUM(TQ17:TQ18)</f>
        <v>1884687</v>
      </c>
      <c r="TR16" s="54">
        <f t="shared" si="1401"/>
        <v>1662859</v>
      </c>
      <c r="TS16" s="54">
        <f t="shared" ref="TS16:TT16" si="1402">SUM(TS17:TS18)</f>
        <v>2041223</v>
      </c>
      <c r="TT16" s="54">
        <f t="shared" si="1402"/>
        <v>1911081</v>
      </c>
      <c r="TU16" s="54">
        <f t="shared" ref="TU16:TV16" si="1403">SUM(TU17:TU18)</f>
        <v>1946675</v>
      </c>
      <c r="TV16" s="54">
        <f t="shared" si="1403"/>
        <v>1945198</v>
      </c>
      <c r="TW16" s="54">
        <f t="shared" ref="TW16:TX16" si="1404">SUM(TW17:TW18)</f>
        <v>2078132</v>
      </c>
      <c r="TX16" s="54">
        <f t="shared" si="1404"/>
        <v>1842177</v>
      </c>
      <c r="TY16" s="54">
        <f t="shared" ref="TY16:TZ16" si="1405">SUM(TY17:TY18)</f>
        <v>1619098</v>
      </c>
      <c r="TZ16" s="54">
        <f t="shared" si="1405"/>
        <v>1923774</v>
      </c>
      <c r="UA16" s="54">
        <f t="shared" ref="UA16:UB16" si="1406">SUM(UA17:UA18)</f>
        <v>1822197</v>
      </c>
      <c r="UB16" s="54">
        <f t="shared" si="1406"/>
        <v>1873645</v>
      </c>
      <c r="UC16" s="54">
        <f t="shared" ref="UC16:UD16" si="1407">SUM(UC17:UC18)</f>
        <v>1923601</v>
      </c>
      <c r="UD16" s="54">
        <f t="shared" si="1407"/>
        <v>1931529</v>
      </c>
      <c r="UE16" s="54">
        <f t="shared" ref="UE16:UG16" si="1408">SUM(UE17:UE18)</f>
        <v>1649828</v>
      </c>
      <c r="UF16" s="54">
        <f t="shared" si="1408"/>
        <v>1398656</v>
      </c>
      <c r="UG16" s="54">
        <f t="shared" si="1408"/>
        <v>1863287</v>
      </c>
      <c r="UH16" s="54">
        <f t="shared" ref="UH16:UI16" si="1409">SUM(UH17:UH18)</f>
        <v>1766508</v>
      </c>
      <c r="UI16" s="54">
        <f t="shared" si="1409"/>
        <v>1748922</v>
      </c>
      <c r="UJ16" s="54">
        <f t="shared" ref="UJ16:UK16" si="1410">SUM(UJ17:UJ18)</f>
        <v>1747277</v>
      </c>
      <c r="UK16" s="54">
        <f t="shared" si="1410"/>
        <v>1870522</v>
      </c>
      <c r="UL16" s="54">
        <f t="shared" ref="UL16:UM16" si="1411">SUM(UL17:UL18)</f>
        <v>1427038</v>
      </c>
      <c r="UM16" s="54">
        <f t="shared" si="1411"/>
        <v>1158452</v>
      </c>
      <c r="UN16" s="54">
        <f t="shared" ref="UN16:UO16" si="1412">SUM(UN17:UN18)</f>
        <v>1525235</v>
      </c>
      <c r="UO16" s="54">
        <f t="shared" si="1412"/>
        <v>1473921</v>
      </c>
      <c r="UP16" s="54">
        <f t="shared" ref="UP16:UQ16" si="1413">SUM(UP17:UP18)</f>
        <v>1467706</v>
      </c>
      <c r="UQ16" s="54">
        <f t="shared" si="1413"/>
        <v>1486614</v>
      </c>
      <c r="UR16" s="54">
        <f t="shared" ref="UR16:US16" si="1414">SUM(UR17:UR18)</f>
        <v>1546249</v>
      </c>
      <c r="US16" s="54">
        <f t="shared" si="1414"/>
        <v>1295276</v>
      </c>
      <c r="UT16" s="54">
        <f t="shared" ref="UT16:UU16" si="1415">SUM(UT17:UT18)</f>
        <v>1044306</v>
      </c>
      <c r="UU16" s="54">
        <f t="shared" si="1415"/>
        <v>1517743</v>
      </c>
      <c r="UV16" s="54">
        <f t="shared" ref="UV16:UW16" si="1416">SUM(UV17:UV18)</f>
        <v>1484244</v>
      </c>
      <c r="UW16" s="54">
        <f t="shared" si="1416"/>
        <v>1382041</v>
      </c>
      <c r="UX16" s="54">
        <f t="shared" ref="UX16:UY16" si="1417">SUM(UX17:UX18)</f>
        <v>1399249</v>
      </c>
      <c r="UY16" s="54">
        <f t="shared" si="1417"/>
        <v>1505101</v>
      </c>
      <c r="UZ16" s="54">
        <f t="shared" ref="UZ16:VA16" si="1418">SUM(UZ17:UZ18)</f>
        <v>1227890</v>
      </c>
      <c r="VA16" s="54">
        <f t="shared" si="1418"/>
        <v>991998</v>
      </c>
      <c r="VB16" s="54">
        <f t="shared" ref="VB16:VC16" si="1419">SUM(VB17:VB18)</f>
        <v>1202658</v>
      </c>
      <c r="VC16" s="54">
        <f t="shared" si="1419"/>
        <v>1440424</v>
      </c>
      <c r="VD16" s="54">
        <f t="shared" ref="VD16" si="1420">SUM(VD17:VD18)</f>
        <v>1136665</v>
      </c>
    </row>
    <row r="17" spans="1:576" x14ac:dyDescent="0.2">
      <c r="A17" s="64" t="s">
        <v>88</v>
      </c>
      <c r="B17" s="54">
        <f>HLOOKUP(B$11,'Data63-64'!$G$1:$XFD$44,5,0)</f>
        <v>977347</v>
      </c>
      <c r="C17" s="54">
        <f>HLOOKUP(C$11,'Data63-64'!$G$1:$XFD$44,5,0)</f>
        <v>987340</v>
      </c>
      <c r="D17" s="54">
        <f>HLOOKUP(D$11,'Data63-64'!$G$1:$XFD$44,5,0)</f>
        <v>971727</v>
      </c>
      <c r="E17" s="54">
        <f>HLOOKUP(E$11,'Data63-64'!$G$1:$XFD$44,5,0)</f>
        <v>1023019</v>
      </c>
      <c r="F17" s="54">
        <f>HLOOKUP(F$11,'Data63-64'!$G$1:$XFD$44,5,0)</f>
        <v>1043024</v>
      </c>
      <c r="G17" s="54">
        <f>HLOOKUP(G$11,'Data63-64'!$G$1:$XFD$44,5,0)</f>
        <v>945256</v>
      </c>
      <c r="H17" s="54">
        <f>HLOOKUP(H$11,'Data63-64'!$G$1:$XFD$44,5,0)</f>
        <v>883892</v>
      </c>
      <c r="I17" s="54">
        <f>HLOOKUP(I$11,'Data63-64'!$G$1:$XFD$44,5,0)</f>
        <v>893951</v>
      </c>
      <c r="J17" s="54">
        <f>HLOOKUP(J$11,'Data63-64'!$G$1:$XFD$44,5,0)</f>
        <v>890530</v>
      </c>
      <c r="K17" s="54">
        <f>HLOOKUP(K$11,'Data63-64'!$G$1:$XFD$44,5,0)</f>
        <v>970028</v>
      </c>
      <c r="L17" s="54">
        <f>HLOOKUP(L$11,'Data63-64'!$G$1:$XFD$44,5,0)</f>
        <v>953924</v>
      </c>
      <c r="M17" s="54">
        <f>HLOOKUP(M$11,'Data63-64'!$G$1:$XFD$44,5,0)</f>
        <v>960443</v>
      </c>
      <c r="N17" s="54">
        <f>HLOOKUP(N$11,'Data63-64'!$G$1:$XFD$44,5,0)</f>
        <v>909881</v>
      </c>
      <c r="O17" s="54">
        <f>HLOOKUP(O$11,'Data63-64'!$G$1:$XFD$44,5,0)</f>
        <v>858725</v>
      </c>
      <c r="P17" s="54">
        <f>HLOOKUP(P$11,'Data63-64'!$G$1:$XFD$44,5,0)</f>
        <v>871378</v>
      </c>
      <c r="Q17" s="54">
        <f>HLOOKUP(Q$11,'Data63-64'!$G$1:$XFD$44,5,0)</f>
        <v>893902</v>
      </c>
      <c r="R17" s="54">
        <f>HLOOKUP(R$11,'Data63-64'!$G$1:$XFD$44,5,0)</f>
        <v>970326</v>
      </c>
      <c r="S17" s="54">
        <f>HLOOKUP(S$11,'Data63-64'!$G$1:$XFD$44,5,0)</f>
        <v>1009182</v>
      </c>
      <c r="T17" s="54">
        <f>HLOOKUP(T$11,'Data63-64'!$G$1:$XFD$44,5,0)</f>
        <v>991817</v>
      </c>
      <c r="U17" s="54">
        <f>HLOOKUP(U$11,'Data63-64'!$G$1:$XFD$44,5,0)</f>
        <v>925085</v>
      </c>
      <c r="V17" s="54">
        <f>HLOOKUP(V$11,'Data63-64'!$G$1:$XFD$44,5,0)</f>
        <v>898084</v>
      </c>
      <c r="W17" s="54">
        <f>HLOOKUP(W$11,'Data63-64'!$G$1:$XFD$44,5,0)</f>
        <v>909900</v>
      </c>
      <c r="X17" s="54">
        <f>HLOOKUP(X$11,'Data63-64'!$G$1:$XFD$44,5,0)</f>
        <v>928864</v>
      </c>
      <c r="Y17" s="54">
        <f>HLOOKUP(Y$11,'Data63-64'!$G$1:$XFD$44,5,0)</f>
        <v>990371</v>
      </c>
      <c r="Z17" s="54">
        <f>HLOOKUP(Z$11,'Data63-64'!$G$1:$XFD$44,5,0)</f>
        <v>1035608</v>
      </c>
      <c r="AA17" s="54">
        <f>HLOOKUP(AA$11,'Data63-64'!$G$1:$XFD$44,5,0)</f>
        <v>1013639</v>
      </c>
      <c r="AB17" s="54">
        <f>HLOOKUP(AB$11,'Data63-64'!$G$1:$XFD$44,5,0)</f>
        <v>942858</v>
      </c>
      <c r="AC17" s="54">
        <f>HLOOKUP(AC$11,'Data63-64'!$G$1:$XFD$44,5,0)</f>
        <v>896452</v>
      </c>
      <c r="AD17" s="54">
        <f>HLOOKUP(AD$11,'Data63-64'!$G$1:$XFD$44,5,0)</f>
        <v>889830</v>
      </c>
      <c r="AE17" s="54">
        <f>HLOOKUP(AE$11,'Data63-64'!$G$1:$XFD$44,5,0)</f>
        <v>917270</v>
      </c>
      <c r="AF17" s="54">
        <f>HLOOKUP(AF$11,'Data63-64'!$G$1:$XFD$44,5,0)</f>
        <v>995977</v>
      </c>
      <c r="AG17" s="54">
        <f>HLOOKUP(AG$11,'Data63-64'!$G$1:$XFD$44,5,0)</f>
        <v>1011706</v>
      </c>
      <c r="AH17" s="54">
        <f>HLOOKUP(AH$11,'Data63-64'!$G$1:$XFD$44,5,0)</f>
        <v>1024280</v>
      </c>
      <c r="AI17" s="54">
        <f>HLOOKUP(AI$11,'Data63-64'!$G$1:$XFD$44,5,0)</f>
        <v>947972</v>
      </c>
      <c r="AJ17" s="54">
        <f>HLOOKUP(AJ$11,'Data63-64'!$G$1:$XFD$44,5,0)</f>
        <v>894614</v>
      </c>
      <c r="AK17" s="54">
        <f>HLOOKUP(AK$11,'Data63-64'!$G$1:$XFD$44,5,0)</f>
        <v>911275</v>
      </c>
      <c r="AL17" s="54">
        <f>HLOOKUP(AL$11,'Data63-64'!$G$1:$XFD$44,5,0)</f>
        <v>920356</v>
      </c>
      <c r="AM17" s="54">
        <f>HLOOKUP(AM$11,'Data63-64'!$G$1:$XFD$44,5,0)</f>
        <v>1046861</v>
      </c>
      <c r="AN17" s="54">
        <f>HLOOKUP(AN$11,'Data63-64'!$G$1:$XFD$44,5,0)</f>
        <v>1043011</v>
      </c>
      <c r="AO17" s="54">
        <f>HLOOKUP(AO$11,'Data63-64'!$G$1:$XFD$44,5,0)</f>
        <v>982905</v>
      </c>
      <c r="AP17" s="54">
        <f>HLOOKUP(AP$11,'Data63-64'!$G$1:$XFD$44,5,0)</f>
        <v>982627</v>
      </c>
      <c r="AQ17" s="54">
        <f>HLOOKUP(AQ$11,'Data63-64'!$G$1:$XFD$44,5,0)</f>
        <v>922780</v>
      </c>
      <c r="AR17" s="54">
        <f>HLOOKUP(AR$11,'Data63-64'!$G$1:$XFD$44,5,0)</f>
        <v>895042</v>
      </c>
      <c r="AS17" s="54">
        <f>HLOOKUP(AS$11,'Data63-64'!$G$1:$XFD$44,5,0)</f>
        <v>893523</v>
      </c>
      <c r="AT17" s="54">
        <f>HLOOKUP(AT$11,'Data63-64'!$G$1:$XFD$44,5,0)</f>
        <v>990995</v>
      </c>
      <c r="AU17" s="54">
        <f>HLOOKUP(AU$11,'Data63-64'!$G$1:$XFD$44,5,0)</f>
        <v>1007248</v>
      </c>
      <c r="AV17" s="54">
        <f>HLOOKUP(AV$11,'Data63-64'!$G$1:$XFD$44,5,0)</f>
        <v>972517</v>
      </c>
      <c r="AW17" s="54">
        <f>HLOOKUP(AW$11,'Data63-64'!$G$1:$XFD$44,5,0)</f>
        <v>932606</v>
      </c>
      <c r="AX17" s="54">
        <f>HLOOKUP(AX$11,'Data63-64'!$G$1:$XFD$44,5,0)</f>
        <v>893427</v>
      </c>
      <c r="AY17" s="54">
        <f>HLOOKUP(AY$11,'Data63-64'!$G$1:$XFD$44,5,0)</f>
        <v>887170</v>
      </c>
      <c r="AZ17" s="54">
        <f>HLOOKUP(AZ$11,'Data63-64'!$G$1:$XFD$44,5,0)</f>
        <v>909190</v>
      </c>
      <c r="BA17" s="54">
        <f>HLOOKUP(BA$11,'Data63-64'!$G$1:$XFD$44,5,0)</f>
        <v>984693</v>
      </c>
      <c r="BB17" s="54">
        <f>HLOOKUP(BB$11,'Data63-64'!$G$1:$XFD$44,5,0)</f>
        <v>1000813</v>
      </c>
      <c r="BC17" s="54">
        <f>HLOOKUP(BC$11,'Data63-64'!$G$1:$XFD$44,5,0)</f>
        <v>989913</v>
      </c>
      <c r="BD17" s="54">
        <f>HLOOKUP(BD$11,'Data63-64'!$G$1:$XFD$44,5,0)</f>
        <v>935231</v>
      </c>
      <c r="BE17" s="54">
        <f>HLOOKUP(BE$11,'Data63-64'!$G$1:$XFD$44,5,0)</f>
        <v>895852</v>
      </c>
      <c r="BF17" s="54">
        <f>HLOOKUP(BF$11,'Data63-64'!$G$1:$XFD$44,5,0)</f>
        <v>908456</v>
      </c>
      <c r="BG17" s="54">
        <f>HLOOKUP(BG$11,'Data63-64'!$G$1:$XFD$44,5,0)</f>
        <v>904991</v>
      </c>
      <c r="BH17" s="54">
        <f>HLOOKUP(BH$11,'Data63-64'!$G$1:$XFD$44,5,0)</f>
        <v>979986</v>
      </c>
      <c r="BI17" s="54">
        <f>HLOOKUP(BI$11,'Data63-64'!$G$1:$XFD$44,5,0)</f>
        <v>1045391</v>
      </c>
      <c r="BJ17" s="54">
        <f>HLOOKUP(BJ$11,'Data63-64'!$G$1:$XFD$44,5,0)</f>
        <v>1012361</v>
      </c>
      <c r="BK17" s="54">
        <f>HLOOKUP(BK$11,'Data63-64'!$G$1:$XFD$44,5,0)</f>
        <v>948278</v>
      </c>
      <c r="BL17" s="54">
        <f>HLOOKUP(BL$11,'Data63-64'!$G$1:$XFD$44,5,0)</f>
        <v>902950</v>
      </c>
      <c r="BM17" s="54">
        <f>HLOOKUP(BM$11,'Data63-64'!$G$1:$XFD$44,5,0)</f>
        <v>906121</v>
      </c>
      <c r="BN17" s="54">
        <f>HLOOKUP(BN$11,'Data63-64'!$G$1:$XFD$44,5,0)</f>
        <v>921178</v>
      </c>
      <c r="BO17" s="54">
        <f>HLOOKUP(BO$11,'Data63-64'!$G$1:$XFD$44,5,0)</f>
        <v>1015661</v>
      </c>
      <c r="BP17" s="54">
        <f>HLOOKUP(BP$11,'Data63-64'!$G$1:$XFD$44,5,0)</f>
        <v>1027384</v>
      </c>
      <c r="BQ17" s="54">
        <f>HLOOKUP(BQ$11,'Data63-64'!$G$1:$XFD$44,5,0)</f>
        <v>1011952</v>
      </c>
      <c r="BR17" s="54">
        <f>HLOOKUP(BR$11,'Data63-64'!$G$1:$XFD$44,5,0)</f>
        <v>948274</v>
      </c>
      <c r="BS17" s="54">
        <f>HLOOKUP(BS$11,'Data63-64'!$G$1:$XFD$44,5,0)</f>
        <v>899622</v>
      </c>
      <c r="BT17" s="54">
        <f>HLOOKUP(BT$11,'Data63-64'!$G$1:$XFD$44,5,0)</f>
        <v>892981</v>
      </c>
      <c r="BU17" s="54">
        <f>HLOOKUP(BU$11,'Data63-64'!$G$1:$XFD$44,5,0)</f>
        <v>890260</v>
      </c>
      <c r="BV17" s="54">
        <f>HLOOKUP(BV$11,'Data63-64'!$G$1:$XFD$44,5,0)</f>
        <v>971501</v>
      </c>
      <c r="BW17" s="54">
        <f>HLOOKUP(BW$11,'Data63-64'!$G$1:$XFD$44,5,0)</f>
        <v>999903</v>
      </c>
      <c r="BX17" s="54">
        <f>HLOOKUP(BX$11,'Data63-64'!$G$1:$XFD$44,5,0)</f>
        <v>926582</v>
      </c>
      <c r="BY17" s="54">
        <f>HLOOKUP(BY$11,'Data63-64'!$G$1:$XFD$44,5,0)</f>
        <v>915385</v>
      </c>
      <c r="BZ17" s="54">
        <f>HLOOKUP(BZ$11,'Data63-64'!$G$1:$XFD$44,5,0)</f>
        <v>875573</v>
      </c>
      <c r="CA17" s="54">
        <f>HLOOKUP(CA$11,'Data63-64'!$G$1:$XFD$44,5,0)</f>
        <v>873992</v>
      </c>
      <c r="CB17" s="54">
        <f>HLOOKUP(CB$11,'Data63-64'!$G$1:$XFD$44,5,0)</f>
        <v>857116</v>
      </c>
      <c r="CC17" s="54">
        <f>HLOOKUP(CC$11,'Data63-64'!$G$1:$XFD$44,5,0)</f>
        <v>936411</v>
      </c>
      <c r="CD17" s="54">
        <f>HLOOKUP(CD$11,'Data63-64'!$G$1:$XFD$44,5,0)</f>
        <v>911851</v>
      </c>
      <c r="CE17" s="54">
        <f>HLOOKUP(CE$11,'Data63-64'!$G$1:$XFD$44,5,0)</f>
        <v>814159</v>
      </c>
      <c r="CF17" s="54">
        <f>HLOOKUP(CF$11,'Data63-64'!$G$1:$XFD$44,5,0)</f>
        <v>818458</v>
      </c>
      <c r="CG17" s="54">
        <f>HLOOKUP(CG$11,'Data63-64'!$G$1:$XFD$44,5,0)</f>
        <v>782786</v>
      </c>
      <c r="CH17" s="54">
        <f>HLOOKUP(CH$11,'Data63-64'!$G$1:$XFD$44,5,0)</f>
        <v>823716</v>
      </c>
      <c r="CI17" s="54">
        <f>HLOOKUP(CI$11,'Data63-64'!$G$1:$XFD$44,5,0)</f>
        <v>665519</v>
      </c>
      <c r="CJ17" s="54">
        <f>HLOOKUP(CJ$11,'Data63-64'!$G$1:$XFD$44,5,0)</f>
        <v>666078</v>
      </c>
      <c r="CK17" s="54">
        <f>HLOOKUP(CK$11,'Data63-64'!$G$1:$XFD$44,5,0)</f>
        <v>581195</v>
      </c>
      <c r="CL17" s="54">
        <f>HLOOKUP(CL$11,'Data63-64'!$G$1:$XFD$44,5,0)</f>
        <v>460341</v>
      </c>
      <c r="CM17" s="54">
        <f>HLOOKUP(CM$11,'Data63-64'!$G$1:$XFD$44,5,0)</f>
        <v>649567</v>
      </c>
      <c r="CN17" s="54">
        <f>HLOOKUP(CN$11,'Data63-64'!$G$1:$XFD$44,5,0)</f>
        <v>632838</v>
      </c>
      <c r="CO17" s="54">
        <f>HLOOKUP(CO$11,'Data63-64'!$G$1:$XFD$44,5,0)</f>
        <v>642859</v>
      </c>
      <c r="CP17" s="54">
        <f>HLOOKUP(CP$11,'Data63-64'!$G$1:$XFD$44,5,0)</f>
        <v>629466</v>
      </c>
      <c r="CQ17" s="54">
        <f>HLOOKUP(CQ$11,'Data63-64'!$G$1:$XFD$44,5,0)</f>
        <v>652657</v>
      </c>
      <c r="CR17" s="54">
        <f>HLOOKUP(CR$11,'Data63-64'!$G$1:$XFD$44,5,0)</f>
        <v>574594</v>
      </c>
      <c r="CS17" s="54">
        <f>HLOOKUP(CS$11,'Data63-64'!$G$1:$XFD$44,5,0)</f>
        <v>450217</v>
      </c>
      <c r="CT17" s="54">
        <f>HLOOKUP(CT$11,'Data63-64'!$G$1:$XFD$44,5,0)</f>
        <v>551787</v>
      </c>
      <c r="CU17" s="54">
        <f>HLOOKUP(CU$11,'Data63-64'!$G$1:$XFD$44,5,0)</f>
        <v>637551</v>
      </c>
      <c r="CV17" s="54">
        <f>HLOOKUP(CV$11,'Data63-64'!$G$1:$XFD$44,5,0)</f>
        <v>621608</v>
      </c>
      <c r="CW17" s="54">
        <f>HLOOKUP(CW$11,'Data63-64'!$G$1:$XFD$44,5,0)</f>
        <v>614535</v>
      </c>
      <c r="CX17" s="54">
        <f>HLOOKUP(CX$11,'Data63-64'!$G$1:$XFD$44,5,0)</f>
        <v>650231</v>
      </c>
      <c r="CY17" s="54">
        <f>HLOOKUP(CY$11,'Data63-64'!$G$1:$XFD$44,5,0)</f>
        <v>560743</v>
      </c>
      <c r="CZ17" s="54">
        <f>HLOOKUP(CZ$11,'Data63-64'!$G$1:$XFD$44,5,0)</f>
        <v>459825</v>
      </c>
      <c r="DA17" s="54">
        <f>HLOOKUP(DA$11,'Data63-64'!$G$1:$XFD$44,5,0)</f>
        <v>587027</v>
      </c>
      <c r="DB17" s="54">
        <f>HLOOKUP(DB$11,'Data63-64'!$G$1:$XFD$44,5,0)</f>
        <v>579071</v>
      </c>
      <c r="DC17" s="54">
        <f>HLOOKUP(DC$11,'Data63-64'!$G$1:$XFD$44,5,0)</f>
        <v>593021</v>
      </c>
      <c r="DD17" s="54">
        <f>HLOOKUP(DD$11,'Data63-64'!$G$1:$XFD$44,5,0)</f>
        <v>608353</v>
      </c>
      <c r="DE17" s="54">
        <f>HLOOKUP(DE$11,'Data63-64'!$G$1:$XFD$44,5,0)</f>
        <v>651502</v>
      </c>
      <c r="DF17" s="54">
        <f>HLOOKUP(DF$11,'Data63-64'!$G$1:$XFD$44,5,0)</f>
        <v>598979</v>
      </c>
      <c r="DG17" s="54">
        <f>HLOOKUP(DG$11,'Data63-64'!$G$1:$XFD$44,5,0)</f>
        <v>520720</v>
      </c>
      <c r="DH17" s="54">
        <f>HLOOKUP(DH$11,'Data63-64'!$G$1:$XFD$44,5,0)</f>
        <v>678357</v>
      </c>
      <c r="DI17" s="54">
        <f>HLOOKUP(DI$11,'Data63-64'!$G$1:$XFD$44,5,0)</f>
        <v>645712</v>
      </c>
      <c r="DJ17" s="54">
        <f>HLOOKUP(DJ$11,'Data63-64'!$G$1:$XFD$44,5,0)</f>
        <v>667353</v>
      </c>
      <c r="DK17" s="54">
        <f>HLOOKUP(DK$11,'Data63-64'!$G$1:$XFD$44,5,0)</f>
        <v>655255</v>
      </c>
      <c r="DL17" s="54">
        <f>HLOOKUP(DL$11,'Data63-64'!$G$1:$XFD$44,5,0)</f>
        <v>701354</v>
      </c>
      <c r="DM17" s="54">
        <f>HLOOKUP(DM$11,'Data63-64'!$G$1:$XFD$44,5,0)</f>
        <v>634840</v>
      </c>
      <c r="DN17" s="54">
        <f>HLOOKUP(DN$11,'Data63-64'!$G$1:$XFD$44,5,0)</f>
        <v>569675</v>
      </c>
      <c r="DO17" s="54">
        <f>HLOOKUP(DO$11,'Data63-64'!$G$1:$XFD$44,5,0)</f>
        <v>700543</v>
      </c>
      <c r="DP17" s="54">
        <f>HLOOKUP(DP$11,'Data63-64'!$G$1:$XFD$44,5,0)</f>
        <v>678517</v>
      </c>
      <c r="DQ17" s="54">
        <f>HLOOKUP(DQ$11,'Data63-64'!$G$1:$XFD$44,5,0)</f>
        <v>680193</v>
      </c>
      <c r="DR17" s="54">
        <f>HLOOKUP(DR$11,'Data63-64'!$G$1:$XFD$44,5,0)</f>
        <v>764535</v>
      </c>
      <c r="DS17" s="54">
        <f>HLOOKUP(DS$11,'Data63-64'!$G$1:$XFD$44,5,0)</f>
        <v>730402</v>
      </c>
      <c r="DT17" s="54">
        <f>HLOOKUP(DT$11,'Data63-64'!$G$1:$XFD$44,5,0)</f>
        <v>729560</v>
      </c>
      <c r="DU17" s="54">
        <f>HLOOKUP(DU$11,'Data63-64'!$G$1:$XFD$44,5,0)</f>
        <v>647426</v>
      </c>
      <c r="DV17" s="54">
        <f>HLOOKUP(DV$11,'Data63-64'!$G$1:$XFD$44,5,0)</f>
        <v>699107</v>
      </c>
      <c r="DW17" s="54">
        <f>HLOOKUP(DW$11,'Data63-64'!$G$1:$XFD$44,5,0)</f>
        <v>760762</v>
      </c>
      <c r="DX17" s="54">
        <f>HLOOKUP(DX$11,'Data63-64'!$G$1:$XFD$44,5,0)</f>
        <v>674376</v>
      </c>
      <c r="DY17" s="54">
        <f>HLOOKUP(DY$11,'Data63-64'!$G$1:$XFD$44,5,0)</f>
        <v>761444</v>
      </c>
      <c r="DZ17" s="54">
        <f>HLOOKUP(DZ$11,'Data63-64'!$G$1:$XFD$44,5,0)</f>
        <v>789943</v>
      </c>
      <c r="EA17" s="54">
        <f>HLOOKUP(EA$11,'Data63-64'!$G$1:$XFD$44,5,0)</f>
        <v>769948</v>
      </c>
      <c r="EB17" s="54">
        <f>HLOOKUP(EB$11,'Data63-64'!$G$1:$XFD$44,5,0)</f>
        <v>716606</v>
      </c>
      <c r="EC17" s="54">
        <f>HLOOKUP(EC$11,'Data63-64'!$G$1:$XFD$44,5,0)</f>
        <v>754812</v>
      </c>
      <c r="ED17" s="54">
        <f>HLOOKUP(ED$11,'Data63-64'!$G$1:$XFD$44,5,0)</f>
        <v>751688</v>
      </c>
      <c r="EE17" s="54">
        <f>HLOOKUP(EE$11,'Data63-64'!$G$1:$XFD$44,5,0)</f>
        <v>756182</v>
      </c>
      <c r="EF17" s="54">
        <f>HLOOKUP(EF$11,'Data63-64'!$G$1:$XFD$44,5,0)</f>
        <v>758998</v>
      </c>
      <c r="EG17" s="54">
        <f>HLOOKUP(EG$11,'Data63-64'!$G$1:$XFD$44,5,0)</f>
        <v>820447</v>
      </c>
      <c r="EH17" s="54">
        <f>HLOOKUP(EH$11,'Data63-64'!$G$1:$XFD$44,5,0)</f>
        <v>801829</v>
      </c>
      <c r="EI17" s="54">
        <f>HLOOKUP(EI$11,'Data63-64'!$G$1:$XFD$44,5,0)</f>
        <v>794710</v>
      </c>
      <c r="EJ17" s="54">
        <f>HLOOKUP(EJ$11,'Data63-64'!$G$1:$XFD$44,5,0)</f>
        <v>818790</v>
      </c>
      <c r="EK17" s="54">
        <f>HLOOKUP(EK$11,'Data63-64'!$G$1:$XFD$44,5,0)</f>
        <v>781493</v>
      </c>
      <c r="EL17" s="54">
        <f>HLOOKUP(EL$11,'Data63-64'!$G$1:$XFD$44,5,0)</f>
        <v>792029</v>
      </c>
      <c r="EM17" s="54">
        <f>HLOOKUP(EM$11,'Data63-64'!$G$1:$XFD$44,5,0)</f>
        <v>788116</v>
      </c>
      <c r="EN17" s="54">
        <f>HLOOKUP(EN$11,'Data63-64'!$G$1:$XFD$44,5,0)</f>
        <v>854905</v>
      </c>
      <c r="EO17" s="54">
        <f>HLOOKUP(EO$11,'Data63-64'!$G$1:$XFD$44,5,0)</f>
        <v>849020</v>
      </c>
      <c r="EP17" s="54">
        <f>HLOOKUP(EP$11,'Data63-64'!$G$1:$XFD$44,5,0)</f>
        <v>833595</v>
      </c>
      <c r="EQ17" s="54">
        <f>HLOOKUP(EQ$11,'Data63-64'!$G$1:$XFD$44,5,0)</f>
        <v>844716</v>
      </c>
      <c r="ER17" s="54">
        <f>HLOOKUP(ER$11,'Data63-64'!$G$1:$XFD$44,5,0)</f>
        <v>797474</v>
      </c>
      <c r="ES17" s="54">
        <f>HLOOKUP(ES$11,'Data63-64'!$G$1:$XFD$44,5,0)</f>
        <v>811473</v>
      </c>
      <c r="ET17" s="54">
        <f>HLOOKUP(ET$11,'Data63-64'!$G$1:$XFD$44,5,0)</f>
        <v>807579</v>
      </c>
      <c r="EU17" s="54">
        <f>HLOOKUP(EU$11,'Data63-64'!$G$1:$XFD$44,5,0)</f>
        <v>879896</v>
      </c>
      <c r="EV17" s="54">
        <f>HLOOKUP(EV$11,'Data63-64'!$G$1:$XFD$44,5,0)</f>
        <v>924141</v>
      </c>
      <c r="EW17" s="54">
        <f>HLOOKUP(EW$11,'Data63-64'!$G$1:$XFD$44,5,0)</f>
        <v>902973</v>
      </c>
      <c r="EX17" s="54">
        <f>HLOOKUP(EX$11,'Data63-64'!$G$1:$XFD$44,5,0)</f>
        <v>873395</v>
      </c>
      <c r="EY17" s="54">
        <f>HLOOKUP(EY$11,'Data63-64'!$G$1:$XFD$44,5,0)</f>
        <v>861910</v>
      </c>
      <c r="EZ17" s="54">
        <f>HLOOKUP(EZ$11,'Data63-64'!$G$1:$XFD$44,5,0)</f>
        <v>861644</v>
      </c>
      <c r="FA17" s="54">
        <f>HLOOKUP(FA$11,'Data63-64'!$G$1:$XFD$44,5,0)</f>
        <v>856327</v>
      </c>
      <c r="FB17" s="54">
        <f>HLOOKUP(FB$11,'Data63-64'!$G$1:$XFD$44,5,0)</f>
        <v>897616</v>
      </c>
      <c r="FC17" s="54">
        <f>HLOOKUP(FC$11,'Data63-64'!$G$1:$XFD$44,5,0)</f>
        <v>931104</v>
      </c>
      <c r="FD17" s="54">
        <f>HLOOKUP(FD$11,'Data63-64'!$G$1:$XFD$44,5,0)</f>
        <v>920406</v>
      </c>
      <c r="FE17" s="54">
        <f>HLOOKUP(FE$11,'Data63-64'!$G$1:$XFD$44,5,0)</f>
        <v>900679</v>
      </c>
      <c r="FF17" s="54">
        <f>HLOOKUP(FF$11,'Data63-64'!$G$1:$XFD$44,5,0)</f>
        <v>845065</v>
      </c>
      <c r="FG17" s="54">
        <f>HLOOKUP(FG$11,'Data63-64'!$G$1:$XFD$44,5,0)</f>
        <v>840990</v>
      </c>
      <c r="FH17" s="54">
        <f>HLOOKUP(FH$11,'Data63-64'!$G$1:$XFD$44,5,0)</f>
        <v>844798</v>
      </c>
      <c r="FI17" s="54">
        <f>HLOOKUP(FI$11,'Data63-64'!$G$1:$XFD$44,5,0)</f>
        <v>923807</v>
      </c>
      <c r="FJ17" s="54">
        <f>HLOOKUP(FJ$11,'Data63-64'!$G$1:$XFD$44,5,0)</f>
        <v>951259</v>
      </c>
      <c r="FK17" s="54">
        <f>HLOOKUP(FK$11,'Data63-64'!$G$1:$XFD$44,5,0)</f>
        <v>949051</v>
      </c>
      <c r="FL17" s="54">
        <f>HLOOKUP(FL$11,'Data63-64'!$G$1:$XFD$44,5,0)</f>
        <v>907670</v>
      </c>
      <c r="FM17" s="54">
        <f>HLOOKUP(FM$11,'Data63-64'!$G$1:$XFD$44,5,0)</f>
        <v>849529</v>
      </c>
      <c r="FN17" s="54">
        <f>HLOOKUP(FN$11,'Data63-64'!$G$1:$XFD$44,5,0)</f>
        <v>839196</v>
      </c>
      <c r="FO17" s="54">
        <f>HLOOKUP(FO$11,'Data63-64'!$G$1:$XFD$44,5,0)</f>
        <v>869186</v>
      </c>
      <c r="FP17" s="54">
        <f>HLOOKUP(FP$11,'Data63-64'!$G$1:$XFD$44,5,0)</f>
        <v>948050</v>
      </c>
      <c r="FQ17" s="54">
        <f>HLOOKUP(FQ$11,'Data63-64'!$G$1:$XFD$44,5,0)</f>
        <v>979093</v>
      </c>
      <c r="FR17" s="54">
        <f>HLOOKUP(FR$11,'Data63-64'!$G$1:$XFD$44,5,0)</f>
        <v>970542</v>
      </c>
      <c r="FS17" s="54">
        <f>HLOOKUP(FS$11,'Data63-64'!$G$1:$XFD$44,5,0)</f>
        <v>921925</v>
      </c>
      <c r="FT17" s="54">
        <f>HLOOKUP(FT$11,'Data63-64'!$G$1:$XFD$44,5,0)</f>
        <v>862466</v>
      </c>
      <c r="FU17" s="54">
        <f>HLOOKUP(FU$11,'Data63-64'!$G$1:$XFD$44,5,0)</f>
        <v>883818</v>
      </c>
      <c r="FV17" s="54">
        <f>HLOOKUP(FV$11,'Data63-64'!$G$1:$XFD$44,5,0)</f>
        <v>902256</v>
      </c>
      <c r="FW17" s="54">
        <f>HLOOKUP(FW$11,'Data63-64'!$G$1:$XFD$44,5,0)</f>
        <v>980572</v>
      </c>
      <c r="FX17" s="54">
        <f>HLOOKUP(FX$11,'Data63-64'!$G$1:$XFD$44,5,0)</f>
        <v>1010449</v>
      </c>
      <c r="FY17" s="54">
        <f>HLOOKUP(FY$11,'Data63-64'!$G$1:$XFD$44,5,0)</f>
        <v>1016910</v>
      </c>
      <c r="FZ17" s="54">
        <f>HLOOKUP(FZ$11,'Data63-64'!$G$1:$XFD$44,5,0)</f>
        <v>946838</v>
      </c>
      <c r="GA17" s="54">
        <f>HLOOKUP(GA$11,'Data63-64'!$G$1:$XFD$44,5,0)</f>
        <v>906086</v>
      </c>
      <c r="GB17" s="54">
        <f>HLOOKUP(GB$11,'Data63-64'!$G$1:$XFD$44,5,0)</f>
        <v>882344</v>
      </c>
      <c r="GC17" s="54">
        <f>HLOOKUP(GC$11,'Data63-64'!$G$1:$XFD$44,5,0)</f>
        <v>900705</v>
      </c>
      <c r="GD17" s="54">
        <f>HLOOKUP(GD$11,'Data63-64'!$G$1:$XFD$44,5,0)</f>
        <v>1028955</v>
      </c>
      <c r="GE17" s="54">
        <f>HLOOKUP(GE$11,'Data63-64'!$G$1:$XFD$44,5,0)</f>
        <v>1121954</v>
      </c>
      <c r="GF17" s="54">
        <f>HLOOKUP(GF$11,'Data63-64'!$G$1:$XFD$44,5,0)</f>
        <v>1069566</v>
      </c>
      <c r="GG17" s="54">
        <f>HLOOKUP(GG$11,'Data63-64'!$G$1:$XFD$44,5,0)</f>
        <v>1051878</v>
      </c>
      <c r="GH17" s="54">
        <f>HLOOKUP(GH$11,'Data63-64'!$G$1:$XFD$44,5,0)</f>
        <v>992747</v>
      </c>
      <c r="GI17" s="54">
        <f>HLOOKUP(GI$11,'Data63-64'!$G$1:$XFD$44,5,0)</f>
        <v>935253</v>
      </c>
      <c r="GJ17" s="54">
        <f>HLOOKUP(GJ$11,'Data63-64'!$G$1:$XFD$44,5,0)</f>
        <v>886969</v>
      </c>
      <c r="GK17" s="54">
        <f>HLOOKUP(GK$11,'Data63-64'!$G$1:$XFD$44,5,0)</f>
        <v>942946</v>
      </c>
      <c r="GL17" s="54">
        <f>HLOOKUP(GL$11,'Data63-64'!$G$1:$XFD$44,5,0)</f>
        <v>932411</v>
      </c>
      <c r="GM17" s="54">
        <f>HLOOKUP(GM$11,'Data63-64'!$G$1:$XFD$44,5,0)</f>
        <v>931299</v>
      </c>
      <c r="GN17" s="54">
        <f>HLOOKUP(GN$11,'Data63-64'!$G$1:$XFD$44,5,0)</f>
        <v>873712</v>
      </c>
      <c r="GO17" s="54">
        <f>HLOOKUP(GO$11,'Data63-64'!$G$1:$XFD$44,5,0)</f>
        <v>842540</v>
      </c>
      <c r="GP17" s="54">
        <f>HLOOKUP(GP$11,'Data63-64'!$G$1:$XFD$44,5,0)</f>
        <v>839342</v>
      </c>
      <c r="GQ17" s="54">
        <f>HLOOKUP(GQ$11,'Data63-64'!$G$1:$XFD$44,5,0)</f>
        <v>837713</v>
      </c>
      <c r="GR17" s="54">
        <f>HLOOKUP(GR$11,'Data63-64'!$G$1:$XFD$44,5,0)</f>
        <v>922198</v>
      </c>
      <c r="GS17" s="54">
        <f>HLOOKUP(GS$11,'Data63-64'!$G$1:$XFD$44,5,0)</f>
        <v>925075</v>
      </c>
      <c r="GT17" s="54">
        <f>HLOOKUP(GT$11,'Data63-64'!$G$1:$XFD$44,5,0)</f>
        <v>931560</v>
      </c>
      <c r="GU17" s="54">
        <f>HLOOKUP(GU$11,'Data63-64'!$G$1:$XFD$44,5,0)</f>
        <v>879442</v>
      </c>
      <c r="GV17" s="54">
        <f>HLOOKUP(GV$11,'Data63-64'!$G$1:$XFD$44,5,0)</f>
        <v>843913</v>
      </c>
      <c r="GW17" s="54">
        <f>HLOOKUP(GW$11,'Data63-64'!$G$1:$XFD$44,5,0)</f>
        <v>872745</v>
      </c>
      <c r="GX17" s="54">
        <f>HLOOKUP(GX$11,'Data63-64'!$G$1:$XFD$44,5,0)</f>
        <v>899901</v>
      </c>
      <c r="GY17" s="54">
        <f>HLOOKUP(GY$11,'Data63-64'!$G$1:$XFD$44,5,0)</f>
        <v>1041765</v>
      </c>
      <c r="GZ17" s="54">
        <f>HLOOKUP(GZ$11,'Data63-64'!$G$1:$XFD$44,5,0)</f>
        <v>1105925</v>
      </c>
      <c r="HA17" s="54">
        <f>HLOOKUP(HA$11,'Data63-64'!$G$1:$XFD$44,5,0)</f>
        <v>1039688</v>
      </c>
      <c r="HB17" s="54">
        <f>HLOOKUP(HB$11,'Data63-64'!$G$1:$XFD$44,5,0)</f>
        <v>1035288</v>
      </c>
      <c r="HC17" s="54">
        <f>HLOOKUP(HC$11,'Data63-64'!$G$1:$XFD$44,5,0)</f>
        <v>1004480</v>
      </c>
      <c r="HD17" s="54">
        <f>HLOOKUP(HD$11,'Data63-64'!$G$1:$XFD$44,5,0)</f>
        <v>988223</v>
      </c>
      <c r="HE17" s="54">
        <f>HLOOKUP(HE$11,'Data63-64'!$G$1:$XFD$44,5,0)</f>
        <v>915487</v>
      </c>
      <c r="HF17" s="54">
        <f>HLOOKUP(HF$11,'Data63-64'!$G$1:$XFD$44,5,0)</f>
        <v>971692</v>
      </c>
      <c r="HG17" s="54">
        <f>HLOOKUP(HG$11,'Data63-64'!$G$1:$XFD$44,5,0)</f>
        <v>1001314</v>
      </c>
      <c r="HH17" s="54">
        <f>HLOOKUP(HH$11,'Data63-64'!$G$1:$XFD$44,5,0)</f>
        <v>1004368</v>
      </c>
      <c r="HI17" s="54">
        <f>HLOOKUP(HI$11,'Data63-64'!$G$1:$XFD$44,5,0)</f>
        <v>932217</v>
      </c>
      <c r="HJ17" s="54">
        <f>HLOOKUP(HJ$11,'Data63-64'!$G$1:$XFD$44,5,0)</f>
        <v>877315</v>
      </c>
      <c r="HK17" s="54">
        <f>HLOOKUP(HK$11,'Data63-64'!$G$1:$XFD$44,5,0)</f>
        <v>902681</v>
      </c>
      <c r="HL17" s="54">
        <f>HLOOKUP(HL$11,'Data63-64'!$G$1:$XFD$44,5,0)</f>
        <v>882441</v>
      </c>
      <c r="HM17" s="54">
        <f>HLOOKUP(HM$11,'Data63-64'!$G$1:$XFD$44,5,0)</f>
        <v>974937</v>
      </c>
      <c r="HN17" s="54">
        <f>HLOOKUP(HN$11,'Data63-64'!$G$1:$XFD$44,5,0)</f>
        <v>995374</v>
      </c>
      <c r="HO17" s="54">
        <f>HLOOKUP(HO$11,'Data63-64'!$G$1:$XFD$44,5,0)</f>
        <v>996705</v>
      </c>
      <c r="HP17" s="54">
        <f>HLOOKUP(HP$11,'Data63-64'!$G$1:$XFD$44,5,0)</f>
        <v>917835</v>
      </c>
      <c r="HQ17" s="54">
        <f>HLOOKUP(HQ$11,'Data63-64'!$G$1:$XFD$44,5,0)</f>
        <v>950552</v>
      </c>
      <c r="HR17" s="54">
        <f>HLOOKUP(HR$11,'Data63-64'!$G$1:$XFD$44,5,0)</f>
        <v>972237</v>
      </c>
      <c r="HS17" s="54">
        <f>HLOOKUP(HS$11,'Data63-64'!$G$1:$XFD$44,5,0)</f>
        <v>907576</v>
      </c>
      <c r="HT17" s="54">
        <f>HLOOKUP(HT$11,'Data63-64'!$G$1:$XFD$44,5,0)</f>
        <v>1030160</v>
      </c>
      <c r="HU17" s="54">
        <f>HLOOKUP(HU$11,'Data63-64'!$G$1:$XFD$44,5,0)</f>
        <v>959182</v>
      </c>
      <c r="HV17" s="54">
        <f>HLOOKUP(HV$11,'Data63-64'!$G$1:$XFD$44,5,0)</f>
        <v>945518</v>
      </c>
      <c r="HW17" s="54">
        <f>HLOOKUP(HW$11,'Data63-64'!$G$1:$XFD$44,5,0)</f>
        <v>911234</v>
      </c>
      <c r="HX17" s="54">
        <f>HLOOKUP(HX$11,'Data63-64'!$G$1:$XFD$44,5,0)</f>
        <v>862017</v>
      </c>
      <c r="HY17" s="54">
        <f>HLOOKUP(HY$11,'Data63-64'!$G$1:$XFD$44,5,0)</f>
        <v>866670</v>
      </c>
      <c r="HZ17" s="54">
        <f>HLOOKUP(HZ$11,'Data63-64'!$G$1:$XFD$44,5,0)</f>
        <v>883154</v>
      </c>
      <c r="IA17" s="54">
        <f>HLOOKUP(IA$11,'Data63-64'!$G$1:$XFD$44,5,0)</f>
        <v>967691</v>
      </c>
      <c r="IB17" s="54">
        <f>HLOOKUP(IB$11,'Data63-64'!$G$1:$XFD$44,5,0)</f>
        <v>980294</v>
      </c>
      <c r="IC17" s="54">
        <f>HLOOKUP(IC$11,'Data63-64'!$G$1:$XFD$44,5,0)</f>
        <v>976940</v>
      </c>
      <c r="ID17" s="54">
        <f>HLOOKUP(ID$11,'Data63-64'!$G$1:$XFD$44,5,0)</f>
        <v>925857</v>
      </c>
      <c r="IE17" s="54">
        <f>HLOOKUP(IE$11,'Data63-64'!$G$1:$XFD$44,5,0)</f>
        <v>889739</v>
      </c>
      <c r="IF17" s="54">
        <f>HLOOKUP(IF$11,'Data63-64'!$G$1:$XFD$44,5,0)</f>
        <v>882378</v>
      </c>
      <c r="IG17" s="54">
        <f>HLOOKUP(IG$11,'Data63-64'!$G$1:$XFD$44,5,0)</f>
        <v>893358</v>
      </c>
      <c r="IH17" s="54">
        <f>HLOOKUP(IH$11,'Data63-64'!$G$1:$XFD$44,5,0)</f>
        <v>949450</v>
      </c>
      <c r="II17" s="54">
        <f>HLOOKUP(II$11,'Data63-64'!$G$1:$XFD$44,5,0)</f>
        <v>1006343</v>
      </c>
      <c r="IJ17" s="54">
        <f>HLOOKUP(IJ$11,'Data63-64'!$G$1:$XFD$44,5,0)</f>
        <v>1002243</v>
      </c>
      <c r="IK17" s="54">
        <f>HLOOKUP(IK$11,'Data63-64'!$G$1:$XFD$44,5,0)</f>
        <v>934204</v>
      </c>
      <c r="IL17" s="54">
        <f>HLOOKUP(IL$11,'Data63-64'!$G$1:$XFD$44,5,0)</f>
        <v>877791</v>
      </c>
      <c r="IM17" s="54">
        <f>HLOOKUP(IM$11,'Data63-64'!$G$1:$XFD$44,5,0)</f>
        <v>893486</v>
      </c>
      <c r="IN17" s="54">
        <f>HLOOKUP(IN$11,'Data63-64'!$G$1:$XFD$44,5,0)</f>
        <v>1033101</v>
      </c>
      <c r="IO17" s="54">
        <f>HLOOKUP(IO$11,'Data63-64'!$G$1:$XFD$44,5,0)</f>
        <v>1078414</v>
      </c>
      <c r="IP17" s="54">
        <f>HLOOKUP(IP$11,'Data63-64'!$G$1:$XFD$44,5,0)</f>
        <v>1045811</v>
      </c>
      <c r="IQ17" s="54">
        <f>HLOOKUP(IQ$11,'Data63-64'!$G$1:$XFD$44,5,0)</f>
        <v>1081532</v>
      </c>
      <c r="IR17" s="54">
        <f>HLOOKUP(IR$11,'Data63-64'!$G$1:$XFD$44,5,0)</f>
        <v>1036972</v>
      </c>
      <c r="IS17" s="54">
        <f>HLOOKUP(IS$11,'Data63-64'!$G$1:$XFD$44,5,0)</f>
        <v>944420</v>
      </c>
      <c r="IT17" s="54">
        <f>HLOOKUP(IT$11,'Data63-64'!$G$1:$XFD$44,5,0)</f>
        <v>899038</v>
      </c>
      <c r="IU17" s="54">
        <f>HLOOKUP(IU$11,'Data63-64'!$G$1:$XFD$44,5,0)</f>
        <v>883833</v>
      </c>
      <c r="IV17" s="54">
        <f>HLOOKUP(IV$11,'Data63-64'!$G$1:$XFD$44,5,0)</f>
        <v>962482</v>
      </c>
      <c r="IW17" s="54">
        <f>HLOOKUP(IW$11,'Data63-64'!$G$1:$XFD$44,5,0)</f>
        <v>964425</v>
      </c>
      <c r="IX17" s="54">
        <f>HLOOKUP(IX$11,'Data63-64'!$G$1:$XFD$44,5,0)</f>
        <v>944196</v>
      </c>
      <c r="IY17" s="54">
        <f>HLOOKUP(IY$11,'Data63-64'!$G$1:$XFD$44,5,0)</f>
        <v>920369</v>
      </c>
      <c r="IZ17" s="54">
        <f>HLOOKUP(IZ$11,'Data63-64'!$G$1:$XFD$44,5,0)</f>
        <v>885911</v>
      </c>
      <c r="JA17" s="54">
        <f>HLOOKUP(JA$11,'Data63-64'!$G$1:$XFD$44,5,0)</f>
        <v>868202</v>
      </c>
      <c r="JB17" s="54">
        <f>HLOOKUP(JB$11,'Data63-64'!$G$1:$XFD$44,5,0)</f>
        <v>870253</v>
      </c>
      <c r="JC17" s="54">
        <f>HLOOKUP(JC$11,'Data63-64'!$G$1:$XFD$44,5,0)</f>
        <v>954157</v>
      </c>
      <c r="JD17" s="54">
        <f>HLOOKUP(JD$11,'Data63-64'!$G$1:$XFD$44,5,0)</f>
        <v>935309</v>
      </c>
      <c r="JE17" s="54">
        <f>HLOOKUP(JE$11,'Data63-64'!$G$1:$XFD$44,5,0)</f>
        <v>941022</v>
      </c>
      <c r="JF17" s="54">
        <f>HLOOKUP(JF$11,'Data63-64'!$G$1:$XFD$44,5,0)</f>
        <v>917977</v>
      </c>
      <c r="JG17" s="54">
        <f>HLOOKUP(JG$11,'Data63-64'!$G$1:$XFD$44,5,0)</f>
        <v>862997</v>
      </c>
      <c r="JH17" s="54">
        <f>HLOOKUP(JH$11,'Data63-64'!$G$1:$XFD$44,5,0)</f>
        <v>874239</v>
      </c>
      <c r="JI17" s="54">
        <f>HLOOKUP(JI$11,'Data63-64'!$G$1:$XFD$44,5,0)</f>
        <v>886888</v>
      </c>
      <c r="JJ17" s="54">
        <f>HLOOKUP(JJ$11,'Data63-64'!$G$1:$XFD$44,5,0)</f>
        <v>986822</v>
      </c>
      <c r="JK17" s="54">
        <f>HLOOKUP(JK$11,'Data63-64'!$G$1:$XFD$44,5,0)</f>
        <v>1004924</v>
      </c>
      <c r="JL17" s="54">
        <f>HLOOKUP(JL$11,'Data63-64'!$G$1:$XFD$44,5,0)</f>
        <v>1017715</v>
      </c>
      <c r="JM17" s="54">
        <f>HLOOKUP(JM$11,'Data63-64'!$G$1:$XFD$44,5,0)</f>
        <v>938473</v>
      </c>
      <c r="JN17" s="54">
        <f>HLOOKUP(JN$11,'Data63-64'!$G$1:$XFD$44,5,0)</f>
        <v>891353</v>
      </c>
      <c r="JO17" s="54">
        <f>HLOOKUP(JO$11,'Data63-64'!$G$1:$XFD$44,5,0)</f>
        <v>920945</v>
      </c>
      <c r="JP17" s="54">
        <f>HLOOKUP(JP$11,'Data63-64'!$G$1:$XFD$44,5,0)</f>
        <v>923284</v>
      </c>
      <c r="JQ17" s="54">
        <f>HLOOKUP(JQ$11,'Data63-64'!$G$1:$XFD$44,5,0)</f>
        <v>994119</v>
      </c>
      <c r="JR17" s="54">
        <f>HLOOKUP(JR$11,'Data63-64'!$G$1:$XFD$44,5,0)</f>
        <v>1013698</v>
      </c>
      <c r="JS17" s="54">
        <f>HLOOKUP(JS$11,'Data63-64'!$G$1:$XFD$44,5,0)</f>
        <v>1036203</v>
      </c>
      <c r="JT17" s="54">
        <f>HLOOKUP(JT$11,'Data63-64'!$G$1:$XFD$44,5,0)</f>
        <v>937968</v>
      </c>
      <c r="JU17" s="54">
        <f>HLOOKUP(JU$11,'Data63-64'!$G$1:$XFD$44,5,0)</f>
        <v>885853</v>
      </c>
      <c r="JV17" s="54">
        <f>HLOOKUP(JV$11,'Data63-64'!$G$1:$XFD$44,5,0)</f>
        <v>891539</v>
      </c>
      <c r="JW17" s="54">
        <f>HLOOKUP(JW$11,'Data63-64'!$G$1:$XFD$44,5,0)</f>
        <v>884118</v>
      </c>
      <c r="JX17" s="54">
        <f>HLOOKUP(JX$11,'Data63-64'!$G$1:$XFD$44,5,0)</f>
        <v>986986</v>
      </c>
      <c r="JY17" s="54">
        <f>HLOOKUP(JY$11,'Data63-64'!$G$1:$XFD$44,5,0)</f>
        <v>1017202</v>
      </c>
      <c r="JZ17" s="54">
        <f>HLOOKUP(JZ$11,'Data63-64'!$G$1:$XFD$44,5,0)</f>
        <v>985069</v>
      </c>
      <c r="KA17" s="54">
        <f>HLOOKUP(KA$11,'Data63-64'!$G$1:$XFD$44,5,0)</f>
        <v>943776</v>
      </c>
      <c r="KB17" s="54">
        <f>HLOOKUP(KB$11,'Data63-64'!$G$1:$XFD$44,5,0)</f>
        <v>890106</v>
      </c>
      <c r="KC17" s="54">
        <f>HLOOKUP(KC$11,'Data63-64'!$G$1:$XFD$44,5,0)</f>
        <v>912984</v>
      </c>
      <c r="KD17" s="54">
        <f>HLOOKUP(KD$11,'Data63-64'!$G$1:$XFD$44,5,0)</f>
        <v>897640</v>
      </c>
      <c r="KE17" s="54">
        <f>HLOOKUP(KE$11,'Data63-64'!$G$1:$XFD$44,5,0)</f>
        <v>956596</v>
      </c>
      <c r="KF17" s="54">
        <f>HLOOKUP(KF$11,'Data63-64'!$G$1:$XFD$44,5,0)</f>
        <v>946277</v>
      </c>
      <c r="KG17" s="54">
        <f>HLOOKUP(KG$11,'Data63-64'!$G$1:$XFD$44,5,0)</f>
        <v>939160</v>
      </c>
      <c r="KH17" s="54">
        <f>HLOOKUP(KH$11,'Data63-64'!$G$1:$XFD$44,5,0)</f>
        <v>913457</v>
      </c>
      <c r="KI17" s="54">
        <f>HLOOKUP(KI$11,'Data63-64'!$G$1:$XFD$44,5,0)</f>
        <v>883585</v>
      </c>
      <c r="KJ17" s="54">
        <f>HLOOKUP(KJ$11,'Data63-64'!$G$1:$XFD$44,5,0)</f>
        <v>891357</v>
      </c>
      <c r="KK17" s="54">
        <f>HLOOKUP(KK$11,'Data63-64'!$G$1:$XFD$44,5,0)</f>
        <v>992357</v>
      </c>
      <c r="KL17" s="54">
        <f>HLOOKUP(KL$11,'Data63-64'!$G$1:$XFD$44,5,0)</f>
        <v>1009774</v>
      </c>
      <c r="KM17" s="54">
        <f>HLOOKUP(KM$11,'Data63-64'!$G$1:$XFD$44,5,0)</f>
        <v>980007</v>
      </c>
      <c r="KN17" s="54">
        <f>HLOOKUP(KN$11,'Data63-64'!$G$1:$XFD$44,5,0)</f>
        <v>1049964</v>
      </c>
      <c r="KO17" s="54">
        <f>HLOOKUP(KO$11,'Data63-64'!$G$1:$XFD$44,5,0)</f>
        <v>958457</v>
      </c>
      <c r="KP17" s="54">
        <f>HLOOKUP(KP$11,'Data63-64'!$G$1:$XFD$44,5,0)</f>
        <v>898534</v>
      </c>
      <c r="KQ17" s="54">
        <f>HLOOKUP(KQ$11,'Data63-64'!$G$1:$XFD$44,5,0)</f>
        <v>909987</v>
      </c>
      <c r="KR17" s="54">
        <f>HLOOKUP(KR$11,'Data63-64'!$G$1:$XFD$44,5,0)</f>
        <v>906063</v>
      </c>
      <c r="KS17" s="54">
        <f>HLOOKUP(KS$11,'Data63-64'!$G$1:$XFD$44,5,0)</f>
        <v>1013561</v>
      </c>
      <c r="KT17" s="54">
        <f>HLOOKUP(KT$11,'Data63-64'!$G$1:$XFD$44,5,0)</f>
        <v>999488</v>
      </c>
      <c r="KU17" s="54">
        <f>HLOOKUP(KU$11,'Data63-64'!$G$1:$XFD$44,5,0)</f>
        <v>1027138</v>
      </c>
      <c r="KV17" s="54">
        <f>HLOOKUP(KV$11,'Data63-64'!$G$1:$XFD$44,5,0)</f>
        <v>956746</v>
      </c>
      <c r="KW17" s="54">
        <f>HLOOKUP(KW$11,'Data63-64'!$G$1:$XFD$44,5,0)</f>
        <v>908674</v>
      </c>
      <c r="KX17" s="54">
        <f>HLOOKUP(KX$11,'Data63-64'!$G$1:$XFD$44,5,0)</f>
        <v>907583</v>
      </c>
      <c r="KY17" s="54">
        <f>HLOOKUP(KY$11,'Data63-64'!$G$1:$XFD$44,5,0)</f>
        <v>919730</v>
      </c>
      <c r="KZ17" s="54">
        <f>HLOOKUP(KZ$11,'Data63-64'!$G$1:$XFD$44,5,0)</f>
        <v>997751</v>
      </c>
      <c r="LA17" s="54">
        <f>HLOOKUP(LA$11,'Data63-64'!$G$1:$XFD$44,5,0)</f>
        <v>1025480</v>
      </c>
      <c r="LB17" s="54">
        <f>HLOOKUP(LB$11,'Data63-64'!$G$1:$XFD$44,5,0)</f>
        <v>1015197</v>
      </c>
      <c r="LC17" s="54">
        <f>HLOOKUP(LC$11,'Data63-64'!$G$1:$XFD$44,5,0)</f>
        <v>947969</v>
      </c>
      <c r="LD17" s="54">
        <f>HLOOKUP(LD$11,'Data63-64'!$G$1:$XFD$44,5,0)</f>
        <v>927679</v>
      </c>
      <c r="LE17" s="54">
        <f>HLOOKUP(LE$11,'Data63-64'!$G$1:$XFD$44,5,0)</f>
        <v>911263</v>
      </c>
      <c r="LF17" s="54">
        <f>HLOOKUP(LF$11,'Data63-64'!$G$1:$XFD$44,5,0)</f>
        <v>911950</v>
      </c>
      <c r="LG17" s="54">
        <f>HLOOKUP(LG$11,'Data63-64'!$G$1:$XFD$44,5,0)</f>
        <v>1013323</v>
      </c>
      <c r="LH17" s="54">
        <f>HLOOKUP(LH$11,'Data63-64'!$G$1:$XFD$44,5,0)</f>
        <v>1053525</v>
      </c>
      <c r="LI17" s="54">
        <f>HLOOKUP(LI$11,'Data63-64'!$G$1:$XFD$44,5,0)</f>
        <v>1033476</v>
      </c>
      <c r="LJ17" s="54">
        <f>HLOOKUP(LJ$11,'Data63-64'!$G$1:$XFD$44,5,0)</f>
        <v>966597</v>
      </c>
      <c r="LK17" s="54">
        <f>HLOOKUP(LK$11,'Data63-64'!$G$1:$XFD$44,5,0)</f>
        <v>929447</v>
      </c>
      <c r="LL17" s="54">
        <f>HLOOKUP(LL$11,'Data63-64'!$G$1:$XFD$44,5,0)</f>
        <v>979880</v>
      </c>
      <c r="LM17" s="54">
        <f>HLOOKUP(LM$11,'Data63-64'!$G$1:$XFD$44,5,0)</f>
        <v>990147</v>
      </c>
      <c r="LN17" s="54">
        <f>HLOOKUP(LN$11,'Data63-64'!$G$1:$XFD$44,5,0)</f>
        <v>1019081</v>
      </c>
      <c r="LO17" s="54">
        <f>HLOOKUP(LO$11,'Data63-64'!$G$1:$XFD$44,5,0)</f>
        <v>1044370</v>
      </c>
      <c r="LP17" s="54">
        <f>HLOOKUP(LP$11,'Data63-64'!$G$1:$XFD$44,5,0)</f>
        <v>1069901</v>
      </c>
      <c r="LQ17" s="54">
        <f>HLOOKUP(LQ$11,'Data63-64'!$G$1:$XFD$44,5,0)</f>
        <v>997911</v>
      </c>
      <c r="LR17" s="54">
        <f>HLOOKUP(LR$11,'Data63-64'!$G$1:$XFD$44,5,0)</f>
        <v>945285</v>
      </c>
      <c r="LS17" s="54">
        <f>HLOOKUP(LS$11,'Data63-64'!$G$1:$XFD$44,5,0)</f>
        <v>957315</v>
      </c>
      <c r="LT17" s="54">
        <f>HLOOKUP(LT$11,'Data63-64'!$G$1:$XFD$44,5,0)</f>
        <v>955873</v>
      </c>
      <c r="LU17" s="54">
        <f>HLOOKUP(LU$11,'Data63-64'!$G$1:$XFD$44,5,0)</f>
        <v>1049541</v>
      </c>
      <c r="LV17" s="54">
        <f>HLOOKUP(LV$11,'Data63-64'!$G$1:$XFD$44,5,0)</f>
        <v>1088152</v>
      </c>
      <c r="LW17" s="54">
        <f>HLOOKUP(LW$11,'Data63-64'!$G$1:$XFD$44,5,0)</f>
        <v>1088836</v>
      </c>
      <c r="LX17" s="54">
        <f>HLOOKUP(LX$11,'Data63-64'!$G$1:$XFD$44,5,0)</f>
        <v>1014865</v>
      </c>
      <c r="LY17" s="54">
        <f>HLOOKUP(LY$11,'Data63-64'!$G$1:$XFD$44,5,0)</f>
        <v>925143</v>
      </c>
      <c r="LZ17" s="54">
        <f>HLOOKUP(LZ$11,'Data63-64'!$G$1:$XFD$44,5,0)</f>
        <v>917123</v>
      </c>
      <c r="MA17" s="54">
        <f>HLOOKUP(MA$11,'Data63-64'!$G$1:$XFD$44,5,0)</f>
        <v>926659</v>
      </c>
      <c r="MB17" s="54">
        <f>HLOOKUP(MB$11,'Data63-64'!$G$1:$XFD$44,5,0)</f>
        <v>1042127</v>
      </c>
      <c r="MC17" s="54">
        <f>HLOOKUP(MC$11,'Data63-64'!$G$1:$XFD$44,5,0)</f>
        <v>1065133</v>
      </c>
      <c r="MD17" s="54">
        <f>HLOOKUP(MD$11,'Data63-64'!$G$1:$XFD$44,5,0)</f>
        <v>1040283</v>
      </c>
      <c r="ME17" s="54">
        <f>HLOOKUP(ME$11,'Data63-64'!$G$1:$XFD$44,5,0)</f>
        <v>986650</v>
      </c>
      <c r="MF17" s="54">
        <f>HLOOKUP(MF$11,'Data63-64'!$G$1:$XFD$44,5,0)</f>
        <v>925503</v>
      </c>
      <c r="MG17" s="54">
        <f>HLOOKUP(MG$11,'Data63-64'!$G$1:$XFD$44,5,0)</f>
        <v>988985</v>
      </c>
      <c r="MH17" s="54">
        <f>HLOOKUP(MH$11,'Data63-64'!$G$1:$XFD$44,5,0)</f>
        <v>993929</v>
      </c>
      <c r="MI17" s="54">
        <f>HLOOKUP(MI$11,'Data63-64'!$G$1:$XFD$44,5,0)</f>
        <v>988139</v>
      </c>
      <c r="MJ17" s="54">
        <f>HLOOKUP(MJ$11,'Data63-64'!$G$1:$XFD$44,5,0)</f>
        <v>1026588</v>
      </c>
      <c r="MK17" s="54">
        <f>HLOOKUP(MK$11,'Data63-64'!$G$1:$XFD$44,5,0)</f>
        <v>1015057</v>
      </c>
      <c r="ML17" s="54">
        <f>HLOOKUP(ML$11,'Data63-64'!$G$1:$XFD$44,5,0)</f>
        <v>962780</v>
      </c>
      <c r="MM17" s="54">
        <f>HLOOKUP(MM$11,'Data63-64'!$G$1:$XFD$44,5,0)</f>
        <v>903661</v>
      </c>
      <c r="MN17" s="54">
        <f>HLOOKUP(MN$11,'Data63-64'!$G$1:$XFD$44,5,0)</f>
        <v>907550</v>
      </c>
      <c r="MO17" s="54">
        <f>HLOOKUP(MO$11,'Data63-64'!$G$1:$XFD$44,5,0)</f>
        <v>931501</v>
      </c>
      <c r="MP17" s="54">
        <f>HLOOKUP(MP$11,'Data63-64'!$G$1:$XFD$44,5,0)</f>
        <v>1017968</v>
      </c>
      <c r="MQ17" s="54">
        <f>HLOOKUP(MQ$11,'Data63-64'!$G$1:$XFD$44,5,0)</f>
        <v>1042059</v>
      </c>
      <c r="MR17" s="54">
        <f>HLOOKUP(MR$11,'Data63-64'!$G$1:$XFD$44,5,0)</f>
        <v>1002934</v>
      </c>
      <c r="MS17" s="54">
        <f>HLOOKUP(MS$11,'Data63-64'!$G$1:$XFD$44,5,0)</f>
        <v>924999</v>
      </c>
      <c r="MT17" s="54">
        <f>HLOOKUP(MT$11,'Data63-64'!$G$1:$XFD$44,5,0)</f>
        <v>853978</v>
      </c>
      <c r="MU17" s="54">
        <f>HLOOKUP(MU$11,'Data63-64'!$G$1:$XFD$44,5,0)</f>
        <v>858124</v>
      </c>
      <c r="MV17" s="54">
        <f>HLOOKUP(MV$11,'Data63-64'!$G$1:$XFD$44,5,0)</f>
        <v>854525</v>
      </c>
      <c r="MW17" s="54">
        <f>HLOOKUP(MW$11,'Data63-64'!$G$1:$XFD$44,5,0)</f>
        <v>941790</v>
      </c>
      <c r="MX17" s="54">
        <f>HLOOKUP(MX$11,'Data63-64'!$G$1:$XFD$44,5,0)</f>
        <v>943964</v>
      </c>
      <c r="MY17" s="54">
        <f>HLOOKUP(MY$11,'Data63-64'!$G$1:$XFD$44,5,0)</f>
        <v>838788</v>
      </c>
      <c r="MZ17" s="54">
        <f>HLOOKUP(MZ$11,'Data63-64'!$G$1:$XFD$44,5,0)</f>
        <v>868680</v>
      </c>
      <c r="NA17" s="54">
        <f>HLOOKUP(NA$11,'Data63-64'!$G$1:$XFD$44,5,0)</f>
        <v>869498</v>
      </c>
      <c r="NB17" s="54">
        <f>HLOOKUP(NB$11,'Data63-64'!$G$1:$XFD$44,5,0)</f>
        <v>921017</v>
      </c>
      <c r="NC17" s="54">
        <f>HLOOKUP(NC$11,'Data63-64'!$G$1:$XFD$44,5,0)</f>
        <v>759998</v>
      </c>
      <c r="ND17" s="54">
        <f>HLOOKUP(ND$11,'Data63-64'!$G$1:$XFD$44,5,0)</f>
        <v>703747</v>
      </c>
      <c r="NE17" s="54">
        <f>HLOOKUP(NE$11,'Data63-64'!$G$1:$XFD$44,5,0)</f>
        <v>761244</v>
      </c>
      <c r="NF17" s="54">
        <f>HLOOKUP(NF$11,'Data63-64'!$G$1:$XFD$44,5,0)</f>
        <v>866788</v>
      </c>
      <c r="NG17" s="54">
        <f>HLOOKUP(NG$11,'Data63-64'!$G$1:$XFD$44,5,0)</f>
        <v>842913</v>
      </c>
      <c r="NH17" s="54">
        <f>HLOOKUP(NH$11,'Data63-64'!$G$1:$XFD$44,5,0)</f>
        <v>740646</v>
      </c>
      <c r="NI17" s="54">
        <f>HLOOKUP(NI$11,'Data63-64'!$G$1:$XFD$44,5,0)</f>
        <v>707959</v>
      </c>
      <c r="NJ17" s="54">
        <f>HLOOKUP(NJ$11,'Data63-64'!$G$1:$XFD$44,5,0)</f>
        <v>686561</v>
      </c>
      <c r="NK17" s="54">
        <f>HLOOKUP(NK$11,'Data63-64'!$G$1:$XFD$44,5,0)</f>
        <v>718054</v>
      </c>
      <c r="NL17" s="54">
        <f>HLOOKUP(NL$11,'Data63-64'!$G$1:$XFD$44,5,0)</f>
        <v>665832</v>
      </c>
      <c r="NM17" s="54">
        <f>HLOOKUP(NM$11,'Data63-64'!$G$1:$XFD$44,5,0)</f>
        <v>573987</v>
      </c>
      <c r="NN17" s="54">
        <f>HLOOKUP(NN$11,'Data63-64'!$G$1:$XFD$44,5,0)</f>
        <v>707431</v>
      </c>
      <c r="NO17" s="54">
        <f>HLOOKUP(NO$11,'Data63-64'!$G$1:$XFD$44,5,0)</f>
        <v>690601</v>
      </c>
      <c r="NP17" s="54">
        <f>HLOOKUP(NP$11,'Data63-64'!$G$1:$XFD$44,5,0)</f>
        <v>685280</v>
      </c>
      <c r="NQ17" s="54">
        <f>HLOOKUP(NQ$11,'Data63-64'!$G$1:$XFD$44,5,0)</f>
        <v>688233</v>
      </c>
      <c r="NR17" s="54">
        <f>HLOOKUP(NR$11,'Data63-64'!$G$1:$XFD$44,5,0)</f>
        <v>752458</v>
      </c>
      <c r="NS17" s="54">
        <f>HLOOKUP(NS$11,'Data63-64'!$G$1:$XFD$44,5,0)</f>
        <v>716546</v>
      </c>
      <c r="NT17" s="54">
        <f>HLOOKUP(NT$11,'Data63-64'!$G$1:$XFD$44,5,0)</f>
        <v>631886</v>
      </c>
      <c r="NU17" s="54">
        <f>HLOOKUP(NU$11,'Data63-64'!$G$1:$XFD$44,5,0)</f>
        <v>743202</v>
      </c>
      <c r="NV17" s="54">
        <f>HLOOKUP(NV$11,'Data63-64'!$G$1:$XFD$44,5,0)</f>
        <v>717045</v>
      </c>
      <c r="NW17" s="54">
        <f>HLOOKUP(NW$11,'Data63-64'!$G$1:$XFD$44,5,0)</f>
        <v>725830</v>
      </c>
      <c r="NX17" s="54">
        <f>HLOOKUP(NX$11,'Data63-64'!$G$1:$XFD$44,5,0)</f>
        <v>718863</v>
      </c>
      <c r="NY17" s="54">
        <f>HLOOKUP(NY$11,'Data63-64'!$G$1:$XFD$44,5,0)</f>
        <v>782374</v>
      </c>
      <c r="NZ17" s="54">
        <f>HLOOKUP(NZ$11,'Data63-64'!$G$1:$XFD$44,5,0)</f>
        <v>763999</v>
      </c>
      <c r="OA17" s="54">
        <f>HLOOKUP(OA$11,'Data63-64'!$G$1:$XFD$44,5,0)</f>
        <v>706520</v>
      </c>
      <c r="OB17" s="54">
        <f>HLOOKUP(OB$11,'Data63-64'!$G$1:$XFD$44,5,0)</f>
        <v>782052</v>
      </c>
      <c r="OC17" s="54">
        <f>HLOOKUP(OC$11,'Data63-64'!$G$1:$XFD$44,5,0)</f>
        <v>748645</v>
      </c>
      <c r="OD17" s="54">
        <f>HLOOKUP(OD$11,'Data63-64'!$G$1:$XFD$44,5,0)</f>
        <v>756356</v>
      </c>
      <c r="OE17" s="54">
        <f>HLOOKUP(OE$11,'Data63-64'!$G$1:$XFD$44,5,0)</f>
        <v>761761</v>
      </c>
      <c r="OF17" s="54">
        <f>HLOOKUP(OF$11,'Data63-64'!$G$1:$XFD$44,5,0)</f>
        <v>838828</v>
      </c>
      <c r="OG17" s="54">
        <f>HLOOKUP(OG$11,'Data63-64'!$G$1:$XFD$44,5,0)</f>
        <v>844122</v>
      </c>
      <c r="OH17" s="54">
        <f>HLOOKUP(OH$11,'Data63-64'!$G$1:$XFD$44,5,0)</f>
        <v>798764</v>
      </c>
      <c r="OI17" s="54">
        <f>HLOOKUP(OI$11,'Data63-64'!$G$1:$XFD$44,5,0)</f>
        <v>826038</v>
      </c>
      <c r="OJ17" s="54">
        <f>HLOOKUP(OJ$11,'Data63-64'!$G$1:$XFD$44,5,0)</f>
        <v>801251</v>
      </c>
      <c r="OK17" s="54">
        <f>HLOOKUP(OK$11,'Data63-64'!$G$1:$XFD$44,5,0)</f>
        <v>804887</v>
      </c>
      <c r="OL17" s="54">
        <f>HLOOKUP(OL$11,'Data63-64'!$G$1:$XFD$44,5,0)</f>
        <v>801620</v>
      </c>
      <c r="OM17" s="54">
        <f>HLOOKUP(OM$11,'Data63-64'!$G$1:$XFD$44,5,0)</f>
        <v>883739</v>
      </c>
      <c r="ON17" s="54">
        <f>HLOOKUP(ON$11,'Data63-64'!$G$1:$XFD$44,5,0)</f>
        <v>884380</v>
      </c>
      <c r="OO17" s="54">
        <f>HLOOKUP(OO$11,'Data63-64'!$G$1:$XFD$44,5,0)</f>
        <v>844056</v>
      </c>
      <c r="OP17" s="54">
        <f>HLOOKUP(OP$11,'Data63-64'!$G$1:$XFD$44,5,0)</f>
        <v>868296</v>
      </c>
      <c r="OQ17" s="54">
        <f>HLOOKUP(OQ$11,'Data63-64'!$G$1:$XFD$44,5,0)</f>
        <v>842223</v>
      </c>
      <c r="OR17" s="54">
        <f>HLOOKUP(OR$11,'Data63-64'!$G$1:$XFD$44,5,0)</f>
        <v>880289</v>
      </c>
      <c r="OS17" s="54">
        <f>HLOOKUP(OS$11,'Data63-64'!$G$1:$XFD$44,5,0)</f>
        <v>898026</v>
      </c>
      <c r="OT17" s="54">
        <f>HLOOKUP(OT$11,'Data63-64'!$G$1:$XFD$44,5,0)</f>
        <v>955766</v>
      </c>
      <c r="OU17" s="54">
        <f>HLOOKUP(OU$11,'Data63-64'!$G$1:$XFD$44,5,0)</f>
        <v>904802</v>
      </c>
      <c r="OV17" s="54">
        <f>HLOOKUP(OV$11,'Data63-64'!$G$1:$XFD$44,5,0)</f>
        <v>940850</v>
      </c>
      <c r="OW17" s="54">
        <f>HLOOKUP(OW$11,'Data63-64'!$G$1:$XFD$44,5,0)</f>
        <v>895438</v>
      </c>
      <c r="OX17" s="54">
        <f>HLOOKUP(OX$11,'Data63-64'!$G$1:$XFD$44,5,0)</f>
        <v>830907</v>
      </c>
      <c r="OY17" s="54">
        <f>HLOOKUP(OY$11,'Data63-64'!$G$1:$XFD$44,5,0)</f>
        <v>833900</v>
      </c>
      <c r="OZ17" s="54">
        <f>HLOOKUP(OZ$11,'Data63-64'!$G$1:$XFD$44,5,0)</f>
        <v>841362</v>
      </c>
      <c r="PA17" s="54">
        <f>HLOOKUP(PA$11,'Data63-64'!$G$1:$XFD$44,5,0)</f>
        <v>926270</v>
      </c>
      <c r="PB17" s="54">
        <f>HLOOKUP(PB$11,'Data63-64'!$G$1:$XFD$44,5,0)</f>
        <v>937621</v>
      </c>
      <c r="PC17" s="54">
        <f>HLOOKUP(PC$11,'Data63-64'!$G$1:$XFD$44,5,0)</f>
        <v>921423</v>
      </c>
      <c r="PD17" s="54">
        <f>HLOOKUP(PD$11,'Data63-64'!$G$1:$XFD$44,5,0)</f>
        <v>896003</v>
      </c>
      <c r="PE17" s="54">
        <f>HLOOKUP(PE$11,'Data63-64'!$G$1:$XFD$44,5,0)</f>
        <v>840119</v>
      </c>
      <c r="PF17" s="54">
        <f>HLOOKUP(PF$11,'Data63-64'!$G$1:$XFD$44,5,0)</f>
        <v>839297</v>
      </c>
      <c r="PG17" s="54">
        <f>HLOOKUP(PG$11,'Data63-64'!$G$1:$XFD$44,5,0)</f>
        <v>850182</v>
      </c>
      <c r="PH17" s="54">
        <f>HLOOKUP(PH$11,'Data63-64'!$G$1:$XFD$44,5,0)</f>
        <v>950467</v>
      </c>
      <c r="PI17" s="54">
        <f>HLOOKUP(PI$11,'Data63-64'!$G$1:$XFD$44,5,0)</f>
        <v>930239</v>
      </c>
      <c r="PJ17" s="54">
        <f>HLOOKUP(PJ$11,'Data63-64'!$G$1:$XFD$44,5,0)</f>
        <v>950337</v>
      </c>
      <c r="PK17" s="54">
        <f>HLOOKUP(PK$11,'Data63-64'!$G$1:$XFD$44,5,0)</f>
        <v>870996</v>
      </c>
      <c r="PL17" s="54">
        <f>HLOOKUP(PL$11,'Data63-64'!$G$1:$XFD$44,5,0)</f>
        <v>830898</v>
      </c>
      <c r="PM17" s="54">
        <f>HLOOKUP(PM$11,'Data63-64'!$G$1:$XFD$44,5,0)</f>
        <v>860586</v>
      </c>
      <c r="PN17" s="54">
        <f>HLOOKUP(PN$11,'Data63-64'!$G$1:$XFD$44,5,0)</f>
        <v>840927</v>
      </c>
      <c r="PO17" s="54">
        <f>HLOOKUP(PO$11,'Data63-64'!$G$1:$XFD$44,5,0)</f>
        <v>930239</v>
      </c>
      <c r="PP17" s="54">
        <f>HLOOKUP(PP$11,'Data63-64'!$G$1:$XFD$44,5,0)</f>
        <v>940021</v>
      </c>
      <c r="PQ17" s="54">
        <f>HLOOKUP(PQ$11,'Data63-64'!$G$1:$XFD$44,5,0)</f>
        <v>920243</v>
      </c>
      <c r="PR17" s="54">
        <f>HLOOKUP(PR$11,'Data63-64'!$G$1:$XFD$44,5,0)</f>
        <v>871143</v>
      </c>
      <c r="PS17" s="54">
        <f>HLOOKUP(PS$11,'Data63-64'!$G$1:$XFD$44,5,0)</f>
        <v>845598</v>
      </c>
      <c r="PT17" s="54">
        <f>HLOOKUP(PT$11,'Data63-64'!$G$1:$XFD$44,5,0)</f>
        <v>840914</v>
      </c>
      <c r="PU17" s="54">
        <f>HLOOKUP(PU$11,'Data63-64'!$G$1:$XFD$44,5,0)</f>
        <v>849234</v>
      </c>
      <c r="PV17" s="54">
        <f>HLOOKUP(PV$11,'Data63-64'!$G$1:$XFD$44,5,0)</f>
        <v>930045</v>
      </c>
      <c r="PW17" s="54">
        <f>HLOOKUP(PW$11,'Data63-64'!$G$1:$XFD$44,5,0)</f>
        <v>940739</v>
      </c>
      <c r="PX17" s="54">
        <f>HLOOKUP(PX$11,'Data63-64'!$G$1:$XFD$44,5,0)</f>
        <v>971348</v>
      </c>
      <c r="PY17" s="54">
        <f>HLOOKUP(PY$11,'Data63-64'!$G$1:$XFD$44,5,0)</f>
        <v>920334</v>
      </c>
      <c r="PZ17" s="54">
        <f>HLOOKUP(PZ$11,'Data63-64'!$G$1:$XFD$44,5,0)</f>
        <v>850937</v>
      </c>
      <c r="QA17" s="54">
        <f>HLOOKUP(QA$11,'Data63-64'!$G$1:$XFD$44,5,0)</f>
        <v>851217</v>
      </c>
      <c r="QB17" s="54">
        <f>HLOOKUP(QB$11,'Data63-64'!$G$1:$XFD$44,5,0)</f>
        <v>866114</v>
      </c>
      <c r="QC17" s="54">
        <f>HLOOKUP(QC$11,'Data63-64'!$G$1:$XFD$44,5,0)</f>
        <v>950213</v>
      </c>
      <c r="QD17" s="54">
        <f>HLOOKUP(QD$11,'Data63-64'!$G$1:$XFD$44,5,0)</f>
        <v>965207</v>
      </c>
      <c r="QE17" s="54">
        <f>HLOOKUP(QE$11,'Data63-64'!$G$1:$XFD$44,5,0)</f>
        <v>972756</v>
      </c>
      <c r="QF17" s="54">
        <f>HLOOKUP(QF$11,'Data63-64'!$G$1:$XFD$44,5,0)</f>
        <v>915217</v>
      </c>
      <c r="QG17" s="54">
        <f>HLOOKUP(QG$11,'Data63-64'!$G$1:$XFD$44,5,0)</f>
        <v>850984</v>
      </c>
      <c r="QH17" s="54">
        <f>HLOOKUP(QH$11,'Data63-64'!$G$1:$XFD$44,5,0)</f>
        <v>853143</v>
      </c>
      <c r="QI17" s="54">
        <f>HLOOKUP(QI$11,'Data63-64'!$G$1:$XFD$44,5,0)</f>
        <v>866006</v>
      </c>
      <c r="QJ17" s="54">
        <f>HLOOKUP(QJ$11,'Data63-64'!$G$1:$XFD$44,5,0)</f>
        <v>950009</v>
      </c>
      <c r="QK17" s="54">
        <f>HLOOKUP(QK$11,'Data63-64'!$G$1:$XFD$44,5,0)</f>
        <v>965784</v>
      </c>
      <c r="QL17" s="54">
        <f>HLOOKUP(QL$11,'Data63-64'!$G$1:$XFD$44,5,0)</f>
        <v>970345</v>
      </c>
      <c r="QM17" s="54">
        <f>HLOOKUP(QM$11,'Data63-64'!$G$1:$XFD$44,5,0)</f>
        <v>906192</v>
      </c>
      <c r="QN17" s="54">
        <f>HLOOKUP(QN$11,'Data63-64'!$G$1:$XFD$44,5,0)</f>
        <v>855397</v>
      </c>
      <c r="QO17" s="54">
        <f>HLOOKUP(QO$11,'Data63-64'!$G$1:$XFD$44,5,0)</f>
        <v>864919</v>
      </c>
      <c r="QP17" s="54">
        <f>HLOOKUP(QP$11,'Data63-64'!$G$1:$XFD$44,5,0)</f>
        <v>871853</v>
      </c>
      <c r="QQ17" s="54">
        <f>HLOOKUP(QQ$11,'Data63-64'!$G$1:$XFD$44,5,0)</f>
        <v>973011</v>
      </c>
      <c r="QR17" s="54">
        <f>HLOOKUP(QR$11,'Data63-64'!$G$1:$XFD$44,5,0)</f>
        <v>1017964</v>
      </c>
      <c r="QS17" s="54">
        <f>HLOOKUP(QS$11,'Data63-64'!$G$1:$XFD$44,5,0)</f>
        <v>985473</v>
      </c>
      <c r="QT17" s="54">
        <f>HLOOKUP(QT$11,'Data63-64'!$G$1:$XFD$44,5,0)</f>
        <v>941929</v>
      </c>
      <c r="QU17" s="54">
        <f>HLOOKUP(QU$11,'Data63-64'!$G$1:$XFD$44,5,0)</f>
        <v>887329</v>
      </c>
      <c r="QV17" s="54">
        <f>HLOOKUP(QV$11,'Data63-64'!$G$1:$XFD$44,5,0)</f>
        <v>908125</v>
      </c>
      <c r="QW17" s="54">
        <f>HLOOKUP(QW$11,'Data63-64'!$G$1:$XFD$44,5,0)</f>
        <v>913633</v>
      </c>
      <c r="QX17" s="54">
        <f>HLOOKUP(QX$11,'Data63-64'!$G$1:$XFD$44,5,0)</f>
        <v>1024308</v>
      </c>
      <c r="QY17" s="54">
        <f>HLOOKUP(QY$11,'Data63-64'!$G$1:$XFD$44,5,0)</f>
        <v>1045432</v>
      </c>
      <c r="QZ17" s="54">
        <f>HLOOKUP(QZ$11,'Data63-64'!$G$1:$XFD$44,5,0)</f>
        <v>895712</v>
      </c>
      <c r="RA17" s="54">
        <f>HLOOKUP(RA$11,'Data63-64'!$G$1:$XFD$44,5,0)</f>
        <v>802220</v>
      </c>
      <c r="RB17" s="54">
        <f>HLOOKUP(RB$11,'Data63-64'!$G$1:$XFD$44,5,0)</f>
        <v>724818</v>
      </c>
      <c r="RC17" s="54">
        <f>HLOOKUP(RC$11,'Data63-64'!$G$1:$XFD$44,5,0)</f>
        <v>723697</v>
      </c>
      <c r="RD17" s="54">
        <f>HLOOKUP(RD$11,'Data63-64'!$G$1:$XFD$44,5,0)</f>
        <v>795917</v>
      </c>
      <c r="RE17" s="54">
        <f>HLOOKUP(RE$11,'Data63-64'!$G$1:$XFD$44,5,0)</f>
        <v>800655</v>
      </c>
      <c r="RF17" s="54">
        <f>HLOOKUP(RF$11,'Data63-64'!$G$1:$XFD$44,5,0)</f>
        <v>797260</v>
      </c>
      <c r="RG17" s="54">
        <f>HLOOKUP(RG$11,'Data63-64'!$G$1:$XFD$44,5,0)</f>
        <v>766618</v>
      </c>
      <c r="RH17" s="54">
        <f>HLOOKUP(RH$11,'Data63-64'!$G$1:$XFD$44,5,0)</f>
        <v>792586</v>
      </c>
      <c r="RI17" s="54">
        <f>HLOOKUP(RI$11,'Data63-64'!$G$1:$XFD$44,5,0)</f>
        <v>748587</v>
      </c>
      <c r="RJ17" s="54">
        <f>HLOOKUP(RJ$11,'Data63-64'!$G$1:$XFD$44,5,0)</f>
        <v>726942</v>
      </c>
      <c r="RK17" s="54">
        <f>HLOOKUP(RK$11,'Data63-64'!$G$1:$XFD$44,5,0)</f>
        <v>725049</v>
      </c>
      <c r="RL17" s="54">
        <f>HLOOKUP(RL$11,'Data63-64'!$G$1:$XFD$44,5,0)</f>
        <v>770395</v>
      </c>
      <c r="RM17" s="54">
        <f>HLOOKUP(RM$11,'Data63-64'!$G$1:$XFD$44,5,0)</f>
        <v>727498</v>
      </c>
      <c r="RN17" s="54">
        <f>HLOOKUP(RN$11,'Data63-64'!$G$1:$XFD$44,5,0)</f>
        <v>646929</v>
      </c>
      <c r="RO17" s="54">
        <f>HLOOKUP(RO$11,'Data63-64'!$G$1:$XFD$44,5,0)</f>
        <v>727143</v>
      </c>
      <c r="RP17" s="54">
        <f>HLOOKUP(RP$11,'Data63-64'!$G$1:$XFD$44,5,0)</f>
        <v>687541</v>
      </c>
      <c r="RQ17" s="54">
        <f>HLOOKUP(RQ$11,'Data63-64'!$G$1:$XFD$44,5,0)</f>
        <v>694621</v>
      </c>
      <c r="RR17" s="54">
        <f>HLOOKUP(RR$11,'Data63-64'!$G$1:$XFD$44,5,0)</f>
        <v>695451</v>
      </c>
      <c r="RS17" s="54">
        <f>HLOOKUP(RS$11,'Data63-64'!$G$1:$XFD$44,5,0)</f>
        <v>789831</v>
      </c>
      <c r="RT17" s="54">
        <f>HLOOKUP(RT$11,'Data63-64'!$G$1:$XFD$44,5,0)</f>
        <v>631461</v>
      </c>
      <c r="RU17" s="54">
        <f>HLOOKUP(RU$11,'Data63-64'!$G$1:$XFD$44,5,0)</f>
        <v>568536</v>
      </c>
      <c r="RV17" s="54">
        <f>HLOOKUP(RV$11,'Data63-64'!$G$1:$XFD$44,5,0)</f>
        <v>668304</v>
      </c>
      <c r="RW17" s="54">
        <f>HLOOKUP(RW$11,'Data63-64'!$G$1:$XFD$44,5,0)</f>
        <v>642565</v>
      </c>
      <c r="RX17" s="54">
        <f>HLOOKUP(RX$11,'Data63-64'!$G$1:$XFD$44,5,0)</f>
        <v>698371</v>
      </c>
      <c r="RY17" s="54">
        <f>HLOOKUP(RY$11,'Data63-64'!$G$1:$XFD$44,5,0)</f>
        <v>674491</v>
      </c>
      <c r="RZ17" s="54">
        <f>HLOOKUP(RZ$11,'Data63-64'!$G$1:$XFD$44,5,0)</f>
        <v>728109</v>
      </c>
      <c r="SA17" s="54">
        <f>HLOOKUP(SA$11,'Data63-64'!$G$1:$XFD$44,5,0)</f>
        <v>673258</v>
      </c>
      <c r="SB17" s="54">
        <f>HLOOKUP(SB$11,'Data63-64'!$G$1:$XFD$44,5,0)</f>
        <v>596596</v>
      </c>
      <c r="SC17" s="54">
        <f>HLOOKUP(SC$11,'Data63-64'!$G$1:$XFD$44,5,0)</f>
        <v>708200</v>
      </c>
      <c r="SD17" s="54">
        <f>HLOOKUP(SD$11,'Data63-64'!$G$1:$XFD$44,5,0)</f>
        <v>698775</v>
      </c>
      <c r="SE17" s="54">
        <f>HLOOKUP(SE$11,'Data63-64'!$G$1:$XFD$44,5,0)</f>
        <v>695366</v>
      </c>
      <c r="SF17" s="54">
        <f>HLOOKUP(SF$11,'Data63-64'!$G$1:$XFD$44,5,0)</f>
        <v>688717</v>
      </c>
      <c r="SG17" s="54">
        <f>HLOOKUP(SG$11,'Data63-64'!$G$1:$XFD$44,5,0)</f>
        <v>746579</v>
      </c>
      <c r="SH17" s="54">
        <f>HLOOKUP(SH$11,'Data63-64'!$G$1:$XFD$44,5,0)</f>
        <v>714827</v>
      </c>
      <c r="SI17" s="54">
        <f>HLOOKUP(SI$11,'Data63-64'!$G$1:$XFD$44,5,0)</f>
        <v>645560</v>
      </c>
      <c r="SJ17" s="54">
        <f>HLOOKUP(SJ$11,'Data63-64'!$G$1:$XFD$44,5,0)</f>
        <v>747252</v>
      </c>
      <c r="SK17" s="54">
        <f>HLOOKUP(SK$11,'Data63-64'!$G$1:$XFD$44,5,0)</f>
        <v>707239</v>
      </c>
      <c r="SL17" s="54">
        <f>HLOOKUP(SL$11,'Data63-64'!$G$1:$XFD$44,5,0)</f>
        <v>705898</v>
      </c>
      <c r="SM17" s="54">
        <f>HLOOKUP(SM$11,'Data63-64'!$G$1:$XFD$44,5,0)</f>
        <v>721075</v>
      </c>
      <c r="SN17" s="54">
        <f>HLOOKUP(SN$11,'Data63-64'!$G$1:$XFD$44,5,0)</f>
        <v>770669</v>
      </c>
      <c r="SO17" s="54">
        <f>HLOOKUP(SO$11,'Data63-64'!$G$1:$XFD$44,5,0)</f>
        <v>738717</v>
      </c>
      <c r="SP17" s="54">
        <f>HLOOKUP(SP$11,'Data63-64'!$G$1:$XFD$44,5,0)</f>
        <v>673904</v>
      </c>
      <c r="SQ17" s="54">
        <f>HLOOKUP(SQ$11,'Data63-64'!$G$1:$XFD$44,5,0)</f>
        <v>749216</v>
      </c>
      <c r="SR17" s="54">
        <f>HLOOKUP(SR$11,'Data63-64'!$G$1:$XFD$44,5,0)</f>
        <v>750046</v>
      </c>
      <c r="SS17" s="54">
        <f>HLOOKUP(SS$11,'Data63-64'!$G$1:$XFD$44,5,0)</f>
        <v>677372</v>
      </c>
      <c r="ST17" s="54">
        <f>HLOOKUP(ST$11,'Data63-64'!$G$1:$XFD$44,5,0)</f>
        <v>733904</v>
      </c>
      <c r="SU17" s="54">
        <f>HLOOKUP(SU$11,'Data63-64'!$G$1:$XFD$44,5,0)</f>
        <v>785840</v>
      </c>
      <c r="SV17" s="54">
        <f>HLOOKUP(SV$11,'Data63-64'!$G$1:$XFD$44,5,0)</f>
        <v>768562</v>
      </c>
      <c r="SW17" s="54">
        <f>HLOOKUP(SW$11,'Data63-64'!$G$1:$XFD$44,5,0)</f>
        <v>734117</v>
      </c>
      <c r="SX17" s="54">
        <f>HLOOKUP(SX$11,'Data63-64'!$G$1:$XFD$44,5,0)</f>
        <v>781846</v>
      </c>
      <c r="SY17" s="54">
        <f>HLOOKUP(SY$11,'Data63-64'!$G$1:$XFD$44,5,0)</f>
        <v>746273</v>
      </c>
      <c r="SZ17" s="54">
        <f>HLOOKUP(SZ$11,'Data63-64'!$G$1:$XFD$44,5,0)</f>
        <v>776419</v>
      </c>
      <c r="TA17" s="54">
        <f>HLOOKUP(TA$11,'Data63-64'!$G$1:$XFD$44,5,0)</f>
        <v>748732</v>
      </c>
      <c r="TB17" s="54">
        <f>HLOOKUP(TB$11,'Data63-64'!$G$1:$XFD$44,5,0)</f>
        <v>807041</v>
      </c>
      <c r="TC17" s="54">
        <f>HLOOKUP(TC$11,'Data63-64'!$G$1:$XFD$44,5,0)</f>
        <v>793337</v>
      </c>
      <c r="TD17" s="54">
        <f>HLOOKUP(TD$11,'Data63-64'!$G$1:$XFD$44,5,0)</f>
        <v>793125</v>
      </c>
      <c r="TE17" s="54">
        <f>HLOOKUP(TE$11,'Data63-64'!$G$1:$XFD$44,5,0)</f>
        <v>793743</v>
      </c>
      <c r="TF17" s="54">
        <f>HLOOKUP(TF$11,'Data63-64'!$G$1:$XFD$44,5,0)</f>
        <v>748717</v>
      </c>
      <c r="TG17" s="54">
        <f>HLOOKUP(TG$11,'Data63-64'!$G$1:$XFD$44,5,0)</f>
        <v>738715</v>
      </c>
      <c r="TH17" s="54">
        <f>HLOOKUP(TH$11,'Data63-64'!$G$1:$XFD$44,5,0)</f>
        <v>755011</v>
      </c>
      <c r="TI17" s="54">
        <f>HLOOKUP(TI$11,'Data63-64'!$G$1:$XFD$44,5,0)</f>
        <v>806121</v>
      </c>
      <c r="TJ17" s="54">
        <f>HLOOKUP(TJ$11,'Data63-64'!$G$1:$XFD$44,5,0)</f>
        <v>802018</v>
      </c>
      <c r="TK17" s="54">
        <f>HLOOKUP(TK$11,'Data63-64'!$G$1:$XFD$44,5,0)</f>
        <v>758599</v>
      </c>
      <c r="TL17" s="54">
        <f>HLOOKUP(TL$11,'Data63-64'!$G$1:$XFD$44,5,0)</f>
        <v>775090</v>
      </c>
      <c r="TM17" s="54">
        <f>HLOOKUP(TM$11,'Data63-64'!$G$1:$XFD$44,5,0)</f>
        <v>747582</v>
      </c>
      <c r="TN17" s="54">
        <f>HLOOKUP(TN$11,'Data63-64'!$G$1:$XFD$44,5,0)</f>
        <v>732322</v>
      </c>
      <c r="TO17" s="54">
        <f>HLOOKUP(TO$11,'Data63-64'!$G$1:$XFD$44,5,0)</f>
        <v>748638</v>
      </c>
      <c r="TP17" s="54">
        <f>HLOOKUP(TP$11,'Data63-64'!$G$1:$XFD$44,5,0)</f>
        <v>820729</v>
      </c>
      <c r="TQ17" s="54">
        <f>HLOOKUP(TQ$11,'Data63-64'!$G$1:$XFD$44,5,0)</f>
        <v>822423</v>
      </c>
      <c r="TR17" s="54">
        <f>HLOOKUP(TR$11,'Data63-64'!$G$1:$XFD$44,5,0)</f>
        <v>794808</v>
      </c>
      <c r="TS17" s="54">
        <f>HLOOKUP(TS$11,'Data63-64'!$G$1:$XFD$44,5,0)</f>
        <v>791140</v>
      </c>
      <c r="TT17" s="54">
        <f>HLOOKUP(TT$11,'Data63-64'!$G$1:$XFD$44,5,0)</f>
        <v>755699</v>
      </c>
      <c r="TU17" s="54">
        <f>HLOOKUP(TU$11,'Data63-64'!$G$1:$XFD$44,5,0)</f>
        <v>755684</v>
      </c>
      <c r="TV17" s="54">
        <f>HLOOKUP(TV$11,'Data63-64'!$G$1:$XFD$44,5,0)</f>
        <v>751564</v>
      </c>
      <c r="TW17" s="54">
        <f>HLOOKUP(TW$11,'Data63-64'!$G$1:$XFD$44,5,0)</f>
        <v>832598</v>
      </c>
      <c r="TX17" s="54">
        <f>HLOOKUP(TX$11,'Data63-64'!$G$1:$XFD$44,5,0)</f>
        <v>829426</v>
      </c>
      <c r="TY17" s="54">
        <f>HLOOKUP(TY$11,'Data63-64'!$G$1:$XFD$44,5,0)</f>
        <v>791980</v>
      </c>
      <c r="TZ17" s="54">
        <f>HLOOKUP(TZ$11,'Data63-64'!$G$1:$XFD$44,5,0)</f>
        <v>771897</v>
      </c>
      <c r="UA17" s="54">
        <f>HLOOKUP(UA$11,'Data63-64'!$G$1:$XFD$44,5,0)</f>
        <v>726390</v>
      </c>
      <c r="UB17" s="54">
        <f>HLOOKUP(UB$11,'Data63-64'!$G$1:$XFD$44,5,0)</f>
        <v>739315</v>
      </c>
      <c r="UC17" s="54">
        <f>HLOOKUP(UC$11,'Data63-64'!$G$1:$XFD$44,5,0)</f>
        <v>731343</v>
      </c>
      <c r="UD17" s="54">
        <f>HLOOKUP(UD$11,'Data63-64'!$G$1:$XFD$44,5,0)</f>
        <v>778403</v>
      </c>
      <c r="UE17" s="54">
        <f>HLOOKUP(UE$11,'Data63-64'!$G$1:$XFD$44,5,0)</f>
        <v>752611</v>
      </c>
      <c r="UF17" s="54">
        <f>HLOOKUP(UF$11,'Data63-64'!$G$1:$XFD$44,5,0)</f>
        <v>689046</v>
      </c>
      <c r="UG17" s="54">
        <f>HLOOKUP(UG$11,'Data63-64'!$G$1:$XFD$44,5,0)</f>
        <v>748588</v>
      </c>
      <c r="UH17" s="54">
        <f>HLOOKUP(UH$11,'Data63-64'!$G$1:$XFD$44,5,0)</f>
        <v>699281</v>
      </c>
      <c r="UI17" s="54">
        <f>HLOOKUP(UI$11,'Data63-64'!$G$1:$XFD$44,5,0)</f>
        <v>698059</v>
      </c>
      <c r="UJ17" s="54">
        <f>HLOOKUP(UJ$11,'Data63-64'!$G$1:$XFD$44,5,0)</f>
        <v>702075</v>
      </c>
      <c r="UK17" s="54">
        <f>HLOOKUP(UK$11,'Data63-64'!$G$1:$XFD$44,5,0)</f>
        <v>758329</v>
      </c>
      <c r="UL17" s="54">
        <f>HLOOKUP(UL$11,'Data63-64'!$G$1:$XFD$44,5,0)</f>
        <v>648788</v>
      </c>
      <c r="UM17" s="54">
        <f>HLOOKUP(UM$11,'Data63-64'!$G$1:$XFD$44,5,0)</f>
        <v>550528</v>
      </c>
      <c r="UN17" s="54">
        <f>HLOOKUP(UN$11,'Data63-64'!$G$1:$XFD$44,5,0)</f>
        <v>624462</v>
      </c>
      <c r="UO17" s="54">
        <f>HLOOKUP(UO$11,'Data63-64'!$G$1:$XFD$44,5,0)</f>
        <v>592441</v>
      </c>
      <c r="UP17" s="54">
        <f>HLOOKUP(UP$11,'Data63-64'!$G$1:$XFD$44,5,0)</f>
        <v>591901</v>
      </c>
      <c r="UQ17" s="54">
        <f>HLOOKUP(UQ$11,'Data63-64'!$G$1:$XFD$44,5,0)</f>
        <v>600727</v>
      </c>
      <c r="UR17" s="54">
        <f>HLOOKUP(UR$11,'Data63-64'!$G$1:$XFD$44,5,0)</f>
        <v>627035</v>
      </c>
      <c r="US17" s="54">
        <f>HLOOKUP(US$11,'Data63-64'!$G$1:$XFD$44,5,0)</f>
        <v>582581</v>
      </c>
      <c r="UT17" s="54">
        <f>HLOOKUP(UT$11,'Data63-64'!$G$1:$XFD$44,5,0)</f>
        <v>505579</v>
      </c>
      <c r="UU17" s="54">
        <f>HLOOKUP(UU$11,'Data63-64'!$G$1:$XFD$44,5,0)</f>
        <v>635284</v>
      </c>
      <c r="UV17" s="54">
        <f>HLOOKUP(UV$11,'Data63-64'!$G$1:$XFD$44,5,0)</f>
        <v>582257</v>
      </c>
      <c r="UW17" s="54">
        <f>HLOOKUP(UW$11,'Data63-64'!$G$1:$XFD$44,5,0)</f>
        <v>568085</v>
      </c>
      <c r="UX17" s="54">
        <f>HLOOKUP(UX$11,'Data63-64'!$G$1:$XFD$44,5,0)</f>
        <v>576836</v>
      </c>
      <c r="UY17" s="54">
        <f>HLOOKUP(UY$11,'Data63-64'!$G$1:$XFD$44,5,0)</f>
        <v>621664</v>
      </c>
      <c r="UZ17" s="54">
        <f>HLOOKUP(UZ$11,'Data63-64'!$G$1:$XFD$44,5,0)</f>
        <v>531258</v>
      </c>
      <c r="VA17" s="54">
        <f>HLOOKUP(VA$11,'Data63-64'!$G$1:$XFD$44,5,0)</f>
        <v>445188</v>
      </c>
      <c r="VB17" s="54">
        <f>HLOOKUP(VB$11,'Data63-64'!$G$1:$XFD$44,5,0)</f>
        <v>549187</v>
      </c>
      <c r="VC17" s="54">
        <f>HLOOKUP(VC$11,'Data63-64'!$G$1:$XFD$44,5,0)</f>
        <v>603229</v>
      </c>
      <c r="VD17" s="54">
        <f>HLOOKUP(VD$11,'Data63-64'!$G$1:$XFD$44,5,0)</f>
        <v>485335</v>
      </c>
    </row>
    <row r="18" spans="1:576" x14ac:dyDescent="0.2">
      <c r="A18" s="64" t="s">
        <v>89</v>
      </c>
      <c r="B18" s="54">
        <f>HLOOKUP(B$11,'Data63-64'!$G$1:$XFD$44,7,0)</f>
        <v>1333059</v>
      </c>
      <c r="C18" s="54">
        <f>HLOOKUP(C$11,'Data63-64'!$G$1:$XFD$44,7,0)</f>
        <v>1551116</v>
      </c>
      <c r="D18" s="54">
        <f>HLOOKUP(D$11,'Data63-64'!$G$1:$XFD$44,7,0)</f>
        <v>1677364</v>
      </c>
      <c r="E18" s="54">
        <f>HLOOKUP(E$11,'Data63-64'!$G$1:$XFD$44,7,0)</f>
        <v>1492901</v>
      </c>
      <c r="F18" s="54">
        <f>HLOOKUP(F$11,'Data63-64'!$G$1:$XFD$44,7,0)</f>
        <v>1499459</v>
      </c>
      <c r="G18" s="54">
        <f>HLOOKUP(G$11,'Data63-64'!$G$1:$XFD$44,7,0)</f>
        <v>1834671</v>
      </c>
      <c r="H18" s="54">
        <f>HLOOKUP(H$11,'Data63-64'!$G$1:$XFD$44,7,0)</f>
        <v>1863899</v>
      </c>
      <c r="I18" s="54">
        <f>HLOOKUP(I$11,'Data63-64'!$G$1:$XFD$44,7,0)</f>
        <v>1890145</v>
      </c>
      <c r="J18" s="54">
        <f>HLOOKUP(J$11,'Data63-64'!$G$1:$XFD$44,7,0)</f>
        <v>1894221</v>
      </c>
      <c r="K18" s="54">
        <f>HLOOKUP(K$11,'Data63-64'!$G$1:$XFD$44,7,0)</f>
        <v>1647262</v>
      </c>
      <c r="L18" s="54">
        <f>HLOOKUP(L$11,'Data63-64'!$G$1:$XFD$44,7,0)</f>
        <v>1455535</v>
      </c>
      <c r="M18" s="54">
        <f>HLOOKUP(M$11,'Data63-64'!$G$1:$XFD$44,7,0)</f>
        <v>1300343</v>
      </c>
      <c r="N18" s="54">
        <f>HLOOKUP(N$11,'Data63-64'!$G$1:$XFD$44,7,0)</f>
        <v>1646257</v>
      </c>
      <c r="O18" s="54">
        <f>HLOOKUP(O$11,'Data63-64'!$G$1:$XFD$44,7,0)</f>
        <v>1611952</v>
      </c>
      <c r="P18" s="54">
        <f>HLOOKUP(P$11,'Data63-64'!$G$1:$XFD$44,7,0)</f>
        <v>1681081</v>
      </c>
      <c r="Q18" s="54">
        <f>HLOOKUP(Q$11,'Data63-64'!$G$1:$XFD$44,7,0)</f>
        <v>1618097</v>
      </c>
      <c r="R18" s="54">
        <f>HLOOKUP(R$11,'Data63-64'!$G$1:$XFD$44,7,0)</f>
        <v>1656064</v>
      </c>
      <c r="S18" s="54">
        <f>HLOOKUP(S$11,'Data63-64'!$G$1:$XFD$44,7,0)</f>
        <v>1426672</v>
      </c>
      <c r="T18" s="54">
        <f>HLOOKUP(T$11,'Data63-64'!$G$1:$XFD$44,7,0)</f>
        <v>1359540</v>
      </c>
      <c r="U18" s="54">
        <f>HLOOKUP(U$11,'Data63-64'!$G$1:$XFD$44,7,0)</f>
        <v>1570930</v>
      </c>
      <c r="V18" s="54">
        <f>HLOOKUP(V$11,'Data63-64'!$G$1:$XFD$44,7,0)</f>
        <v>1599647</v>
      </c>
      <c r="W18" s="54">
        <f>HLOOKUP(W$11,'Data63-64'!$G$1:$XFD$44,7,0)</f>
        <v>1584561</v>
      </c>
      <c r="X18" s="54">
        <f>HLOOKUP(X$11,'Data63-64'!$G$1:$XFD$44,7,0)</f>
        <v>1625301</v>
      </c>
      <c r="Y18" s="54">
        <f>HLOOKUP(Y$11,'Data63-64'!$G$1:$XFD$44,7,0)</f>
        <v>1703222</v>
      </c>
      <c r="Z18" s="54">
        <f>HLOOKUP(Z$11,'Data63-64'!$G$1:$XFD$44,7,0)</f>
        <v>1400284</v>
      </c>
      <c r="AA18" s="54">
        <f>HLOOKUP(AA$11,'Data63-64'!$G$1:$XFD$44,7,0)</f>
        <v>1254434</v>
      </c>
      <c r="AB18" s="54">
        <f>HLOOKUP(AB$11,'Data63-64'!$G$1:$XFD$44,7,0)</f>
        <v>1649971</v>
      </c>
      <c r="AC18" s="54">
        <f>HLOOKUP(AC$11,'Data63-64'!$G$1:$XFD$44,7,0)</f>
        <v>1636256</v>
      </c>
      <c r="AD18" s="54">
        <f>HLOOKUP(AD$11,'Data63-64'!$G$1:$XFD$44,7,0)</f>
        <v>1622230</v>
      </c>
      <c r="AE18" s="54">
        <f>HLOOKUP(AE$11,'Data63-64'!$G$1:$XFD$44,7,0)</f>
        <v>1685989</v>
      </c>
      <c r="AF18" s="54">
        <f>HLOOKUP(AF$11,'Data63-64'!$G$1:$XFD$44,7,0)</f>
        <v>1617737</v>
      </c>
      <c r="AG18" s="54">
        <f>HLOOKUP(AG$11,'Data63-64'!$G$1:$XFD$44,7,0)</f>
        <v>1336418</v>
      </c>
      <c r="AH18" s="54">
        <f>HLOOKUP(AH$11,'Data63-64'!$G$1:$XFD$44,7,0)</f>
        <v>1116921</v>
      </c>
      <c r="AI18" s="54">
        <f>HLOOKUP(AI$11,'Data63-64'!$G$1:$XFD$44,7,0)</f>
        <v>1605334</v>
      </c>
      <c r="AJ18" s="54">
        <f>HLOOKUP(AJ$11,'Data63-64'!$G$1:$XFD$44,7,0)</f>
        <v>1672218</v>
      </c>
      <c r="AK18" s="54">
        <f>HLOOKUP(AK$11,'Data63-64'!$G$1:$XFD$44,7,0)</f>
        <v>1644836</v>
      </c>
      <c r="AL18" s="54">
        <f>HLOOKUP(AL$11,'Data63-64'!$G$1:$XFD$44,7,0)</f>
        <v>1598629</v>
      </c>
      <c r="AM18" s="54">
        <f>HLOOKUP(AM$11,'Data63-64'!$G$1:$XFD$44,7,0)</f>
        <v>1749231</v>
      </c>
      <c r="AN18" s="54">
        <f>HLOOKUP(AN$11,'Data63-64'!$G$1:$XFD$44,7,0)</f>
        <v>1309552</v>
      </c>
      <c r="AO18" s="54">
        <f>HLOOKUP(AO$11,'Data63-64'!$G$1:$XFD$44,7,0)</f>
        <v>1141045</v>
      </c>
      <c r="AP18" s="54">
        <f>HLOOKUP(AP$11,'Data63-64'!$G$1:$XFD$44,7,0)</f>
        <v>1286765</v>
      </c>
      <c r="AQ18" s="54">
        <f>HLOOKUP(AQ$11,'Data63-64'!$G$1:$XFD$44,7,0)</f>
        <v>1556019</v>
      </c>
      <c r="AR18" s="54">
        <f>HLOOKUP(AR$11,'Data63-64'!$G$1:$XFD$44,7,0)</f>
        <v>1596294</v>
      </c>
      <c r="AS18" s="54">
        <f>HLOOKUP(AS$11,'Data63-64'!$G$1:$XFD$44,7,0)</f>
        <v>1223354</v>
      </c>
      <c r="AT18" s="54">
        <f>HLOOKUP(AT$11,'Data63-64'!$G$1:$XFD$44,7,0)</f>
        <v>1799937</v>
      </c>
      <c r="AU18" s="54">
        <f>HLOOKUP(AU$11,'Data63-64'!$G$1:$XFD$44,7,0)</f>
        <v>1540836</v>
      </c>
      <c r="AV18" s="54">
        <f>HLOOKUP(AV$11,'Data63-64'!$G$1:$XFD$44,7,0)</f>
        <v>1244348</v>
      </c>
      <c r="AW18" s="54">
        <f>HLOOKUP(AW$11,'Data63-64'!$G$1:$XFD$44,7,0)</f>
        <v>1654118</v>
      </c>
      <c r="AX18" s="54">
        <f>HLOOKUP(AX$11,'Data63-64'!$G$1:$XFD$44,7,0)</f>
        <v>1519497</v>
      </c>
      <c r="AY18" s="54">
        <f>HLOOKUP(AY$11,'Data63-64'!$G$1:$XFD$44,7,0)</f>
        <v>1540356</v>
      </c>
      <c r="AZ18" s="54">
        <f>HLOOKUP(AZ$11,'Data63-64'!$G$1:$XFD$44,7,0)</f>
        <v>1595175</v>
      </c>
      <c r="BA18" s="54">
        <f>HLOOKUP(BA$11,'Data63-64'!$G$1:$XFD$44,7,0)</f>
        <v>1617273</v>
      </c>
      <c r="BB18" s="54">
        <f>HLOOKUP(BB$11,'Data63-64'!$G$1:$XFD$44,7,0)</f>
        <v>1451101</v>
      </c>
      <c r="BC18" s="54">
        <f>HLOOKUP(BC$11,'Data63-64'!$G$1:$XFD$44,7,0)</f>
        <v>1243704</v>
      </c>
      <c r="BD18" s="54">
        <f>HLOOKUP(BD$11,'Data63-64'!$G$1:$XFD$44,7,0)</f>
        <v>1473605</v>
      </c>
      <c r="BE18" s="54">
        <f>HLOOKUP(BE$11,'Data63-64'!$G$1:$XFD$44,7,0)</f>
        <v>1586167</v>
      </c>
      <c r="BF18" s="54">
        <f>HLOOKUP(BF$11,'Data63-64'!$G$1:$XFD$44,7,0)</f>
        <v>1545770</v>
      </c>
      <c r="BG18" s="54">
        <f>HLOOKUP(BG$11,'Data63-64'!$G$1:$XFD$44,7,0)</f>
        <v>1531114</v>
      </c>
      <c r="BH18" s="54">
        <f>HLOOKUP(BH$11,'Data63-64'!$G$1:$XFD$44,7,0)</f>
        <v>1641942</v>
      </c>
      <c r="BI18" s="54">
        <f>HLOOKUP(BI$11,'Data63-64'!$G$1:$XFD$44,7,0)</f>
        <v>1419770</v>
      </c>
      <c r="BJ18" s="54">
        <f>HLOOKUP(BJ$11,'Data63-64'!$G$1:$XFD$44,7,0)</f>
        <v>1208652</v>
      </c>
      <c r="BK18" s="54">
        <f>HLOOKUP(BK$11,'Data63-64'!$G$1:$XFD$44,7,0)</f>
        <v>1552746</v>
      </c>
      <c r="BL18" s="54">
        <f>HLOOKUP(BL$11,'Data63-64'!$G$1:$XFD$44,7,0)</f>
        <v>1526868</v>
      </c>
      <c r="BM18" s="54">
        <f>HLOOKUP(BM$11,'Data63-64'!$G$1:$XFD$44,7,0)</f>
        <v>1558837</v>
      </c>
      <c r="BN18" s="54">
        <f>HLOOKUP(BN$11,'Data63-64'!$G$1:$XFD$44,7,0)</f>
        <v>1553433</v>
      </c>
      <c r="BO18" s="54">
        <f>HLOOKUP(BO$11,'Data63-64'!$G$1:$XFD$44,7,0)</f>
        <v>1554820</v>
      </c>
      <c r="BP18" s="54">
        <f>HLOOKUP(BP$11,'Data63-64'!$G$1:$XFD$44,7,0)</f>
        <v>1306999</v>
      </c>
      <c r="BQ18" s="54">
        <f>HLOOKUP(BQ$11,'Data63-64'!$G$1:$XFD$44,7,0)</f>
        <v>1030558</v>
      </c>
      <c r="BR18" s="54">
        <f>HLOOKUP(BR$11,'Data63-64'!$G$1:$XFD$44,7,0)</f>
        <v>1490555</v>
      </c>
      <c r="BS18" s="54">
        <f>HLOOKUP(BS$11,'Data63-64'!$G$1:$XFD$44,7,0)</f>
        <v>1515063</v>
      </c>
      <c r="BT18" s="54">
        <f>HLOOKUP(BT$11,'Data63-64'!$G$1:$XFD$44,7,0)</f>
        <v>1536450</v>
      </c>
      <c r="BU18" s="54">
        <f>HLOOKUP(BU$11,'Data63-64'!$G$1:$XFD$44,7,0)</f>
        <v>1787661</v>
      </c>
      <c r="BV18" s="54">
        <f>HLOOKUP(BV$11,'Data63-64'!$G$1:$XFD$44,7,0)</f>
        <v>1819501</v>
      </c>
      <c r="BW18" s="54">
        <f>HLOOKUP(BW$11,'Data63-64'!$G$1:$XFD$44,7,0)</f>
        <v>1452115</v>
      </c>
      <c r="BX18" s="54">
        <f>HLOOKUP(BX$11,'Data63-64'!$G$1:$XFD$44,7,0)</f>
        <v>1250242</v>
      </c>
      <c r="BY18" s="54">
        <f>HLOOKUP(BY$11,'Data63-64'!$G$1:$XFD$44,7,0)</f>
        <v>1632948</v>
      </c>
      <c r="BZ18" s="54">
        <f>HLOOKUP(BZ$11,'Data63-64'!$G$1:$XFD$44,7,0)</f>
        <v>1605759</v>
      </c>
      <c r="CA18" s="54">
        <f>HLOOKUP(CA$11,'Data63-64'!$G$1:$XFD$44,7,0)</f>
        <v>1564940</v>
      </c>
      <c r="CB18" s="54">
        <f>HLOOKUP(CB$11,'Data63-64'!$G$1:$XFD$44,7,0)</f>
        <v>1516998</v>
      </c>
      <c r="CC18" s="54">
        <f>HLOOKUP(CC$11,'Data63-64'!$G$1:$XFD$44,7,0)</f>
        <v>1592010</v>
      </c>
      <c r="CD18" s="54">
        <f>HLOOKUP(CD$11,'Data63-64'!$G$1:$XFD$44,7,0)</f>
        <v>1188109</v>
      </c>
      <c r="CE18" s="54">
        <f>HLOOKUP(CE$11,'Data63-64'!$G$1:$XFD$44,7,0)</f>
        <v>876303</v>
      </c>
      <c r="CF18" s="54">
        <f>HLOOKUP(CF$11,'Data63-64'!$G$1:$XFD$44,7,0)</f>
        <v>1303994</v>
      </c>
      <c r="CG18" s="54">
        <f>HLOOKUP(CG$11,'Data63-64'!$G$1:$XFD$44,7,0)</f>
        <v>1219435</v>
      </c>
      <c r="CH18" s="54">
        <f>HLOOKUP(CH$11,'Data63-64'!$G$1:$XFD$44,7,0)</f>
        <v>1295814</v>
      </c>
      <c r="CI18" s="54">
        <f>HLOOKUP(CI$11,'Data63-64'!$G$1:$XFD$44,7,0)</f>
        <v>989614</v>
      </c>
      <c r="CJ18" s="54">
        <f>HLOOKUP(CJ$11,'Data63-64'!$G$1:$XFD$44,7,0)</f>
        <v>1030896</v>
      </c>
      <c r="CK18" s="54">
        <f>HLOOKUP(CK$11,'Data63-64'!$G$1:$XFD$44,7,0)</f>
        <v>637399</v>
      </c>
      <c r="CL18" s="54">
        <f>HLOOKUP(CL$11,'Data63-64'!$G$1:$XFD$44,7,0)</f>
        <v>429861</v>
      </c>
      <c r="CM18" s="54">
        <f>HLOOKUP(CM$11,'Data63-64'!$G$1:$XFD$44,7,0)</f>
        <v>875624</v>
      </c>
      <c r="CN18" s="54">
        <f>HLOOKUP(CN$11,'Data63-64'!$G$1:$XFD$44,7,0)</f>
        <v>886259</v>
      </c>
      <c r="CO18" s="54">
        <f>HLOOKUP(CO$11,'Data63-64'!$G$1:$XFD$44,7,0)</f>
        <v>868377</v>
      </c>
      <c r="CP18" s="54">
        <f>HLOOKUP(CP$11,'Data63-64'!$G$1:$XFD$44,7,0)</f>
        <v>846435</v>
      </c>
      <c r="CQ18" s="54">
        <f>HLOOKUP(CQ$11,'Data63-64'!$G$1:$XFD$44,7,0)</f>
        <v>932884</v>
      </c>
      <c r="CR18" s="54">
        <f>HLOOKUP(CR$11,'Data63-64'!$G$1:$XFD$44,7,0)</f>
        <v>690072</v>
      </c>
      <c r="CS18" s="54">
        <f>HLOOKUP(CS$11,'Data63-64'!$G$1:$XFD$44,7,0)</f>
        <v>436480</v>
      </c>
      <c r="CT18" s="54">
        <f>HLOOKUP(CT$11,'Data63-64'!$G$1:$XFD$44,7,0)</f>
        <v>611072</v>
      </c>
      <c r="CU18" s="54">
        <f>HLOOKUP(CU$11,'Data63-64'!$G$1:$XFD$44,7,0)</f>
        <v>893382</v>
      </c>
      <c r="CV18" s="54">
        <f>HLOOKUP(CV$11,'Data63-64'!$G$1:$XFD$44,7,0)</f>
        <v>891898</v>
      </c>
      <c r="CW18" s="54">
        <f>HLOOKUP(CW$11,'Data63-64'!$G$1:$XFD$44,7,0)</f>
        <v>882228</v>
      </c>
      <c r="CX18" s="54">
        <f>HLOOKUP(CX$11,'Data63-64'!$G$1:$XFD$44,7,0)</f>
        <v>958304</v>
      </c>
      <c r="CY18" s="54">
        <f>HLOOKUP(CY$11,'Data63-64'!$G$1:$XFD$44,7,0)</f>
        <v>648211</v>
      </c>
      <c r="CZ18" s="54">
        <f>HLOOKUP(CZ$11,'Data63-64'!$G$1:$XFD$44,7,0)</f>
        <v>474485</v>
      </c>
      <c r="DA18" s="54">
        <f>HLOOKUP(DA$11,'Data63-64'!$G$1:$XFD$44,7,0)</f>
        <v>871367</v>
      </c>
      <c r="DB18" s="54">
        <f>HLOOKUP(DB$11,'Data63-64'!$G$1:$XFD$44,7,0)</f>
        <v>877052</v>
      </c>
      <c r="DC18" s="54">
        <f>HLOOKUP(DC$11,'Data63-64'!$G$1:$XFD$44,7,0)</f>
        <v>865113</v>
      </c>
      <c r="DD18" s="54">
        <f>HLOOKUP(DD$11,'Data63-64'!$G$1:$XFD$44,7,0)</f>
        <v>872262</v>
      </c>
      <c r="DE18" s="54">
        <f>HLOOKUP(DE$11,'Data63-64'!$G$1:$XFD$44,7,0)</f>
        <v>921480</v>
      </c>
      <c r="DF18" s="54">
        <f>HLOOKUP(DF$11,'Data63-64'!$G$1:$XFD$44,7,0)</f>
        <v>680055</v>
      </c>
      <c r="DG18" s="54">
        <f>HLOOKUP(DG$11,'Data63-64'!$G$1:$XFD$44,7,0)</f>
        <v>528158</v>
      </c>
      <c r="DH18" s="54">
        <f>HLOOKUP(DH$11,'Data63-64'!$G$1:$XFD$44,7,0)</f>
        <v>916610</v>
      </c>
      <c r="DI18" s="54">
        <f>HLOOKUP(DI$11,'Data63-64'!$G$1:$XFD$44,7,0)</f>
        <v>924490</v>
      </c>
      <c r="DJ18" s="54">
        <f>HLOOKUP(DJ$11,'Data63-64'!$G$1:$XFD$44,7,0)</f>
        <v>1027845</v>
      </c>
      <c r="DK18" s="54">
        <f>HLOOKUP(DK$11,'Data63-64'!$G$1:$XFD$44,7,0)</f>
        <v>959768</v>
      </c>
      <c r="DL18" s="54">
        <f>HLOOKUP(DL$11,'Data63-64'!$G$1:$XFD$44,7,0)</f>
        <v>975780</v>
      </c>
      <c r="DM18" s="54">
        <f>HLOOKUP(DM$11,'Data63-64'!$G$1:$XFD$44,7,0)</f>
        <v>718240</v>
      </c>
      <c r="DN18" s="54">
        <f>HLOOKUP(DN$11,'Data63-64'!$G$1:$XFD$44,7,0)</f>
        <v>563944</v>
      </c>
      <c r="DO18" s="54">
        <f>HLOOKUP(DO$11,'Data63-64'!$G$1:$XFD$44,7,0)</f>
        <v>1058206</v>
      </c>
      <c r="DP18" s="54">
        <f>HLOOKUP(DP$11,'Data63-64'!$G$1:$XFD$44,7,0)</f>
        <v>1013676</v>
      </c>
      <c r="DQ18" s="54">
        <f>HLOOKUP(DQ$11,'Data63-64'!$G$1:$XFD$44,7,0)</f>
        <v>1075539</v>
      </c>
      <c r="DR18" s="54">
        <f>HLOOKUP(DR$11,'Data63-64'!$G$1:$XFD$44,7,0)</f>
        <v>1144112</v>
      </c>
      <c r="DS18" s="54">
        <f>HLOOKUP(DS$11,'Data63-64'!$G$1:$XFD$44,7,0)</f>
        <v>784181</v>
      </c>
      <c r="DT18" s="54">
        <f>HLOOKUP(DT$11,'Data63-64'!$G$1:$XFD$44,7,0)</f>
        <v>809540</v>
      </c>
      <c r="DU18" s="54">
        <f>HLOOKUP(DU$11,'Data63-64'!$G$1:$XFD$44,7,0)</f>
        <v>662543</v>
      </c>
      <c r="DV18" s="54">
        <f>HLOOKUP(DV$11,'Data63-64'!$G$1:$XFD$44,7,0)</f>
        <v>810130</v>
      </c>
      <c r="DW18" s="54">
        <f>HLOOKUP(DW$11,'Data63-64'!$G$1:$XFD$44,7,0)</f>
        <v>1232478</v>
      </c>
      <c r="DX18" s="54">
        <f>HLOOKUP(DX$11,'Data63-64'!$G$1:$XFD$44,7,0)</f>
        <v>823482</v>
      </c>
      <c r="DY18" s="54">
        <f>HLOOKUP(DY$11,'Data63-64'!$G$1:$XFD$44,7,0)</f>
        <v>1176714</v>
      </c>
      <c r="DZ18" s="54">
        <f>HLOOKUP(DZ$11,'Data63-64'!$G$1:$XFD$44,7,0)</f>
        <v>1212011</v>
      </c>
      <c r="EA18" s="54">
        <f>HLOOKUP(EA$11,'Data63-64'!$G$1:$XFD$44,7,0)</f>
        <v>943440</v>
      </c>
      <c r="EB18" s="54">
        <f>HLOOKUP(EB$11,'Data63-64'!$G$1:$XFD$44,7,0)</f>
        <v>742925</v>
      </c>
      <c r="EC18" s="54">
        <f>HLOOKUP(EC$11,'Data63-64'!$G$1:$XFD$44,7,0)</f>
        <v>1122078</v>
      </c>
      <c r="ED18" s="54">
        <f>HLOOKUP(ED$11,'Data63-64'!$G$1:$XFD$44,7,0)</f>
        <v>1182669</v>
      </c>
      <c r="EE18" s="54">
        <f>HLOOKUP(EE$11,'Data63-64'!$G$1:$XFD$44,7,0)</f>
        <v>1180874</v>
      </c>
      <c r="EF18" s="54">
        <f>HLOOKUP(EF$11,'Data63-64'!$G$1:$XFD$44,7,0)</f>
        <v>1135871</v>
      </c>
      <c r="EG18" s="54">
        <f>HLOOKUP(EG$11,'Data63-64'!$G$1:$XFD$44,7,0)</f>
        <v>1305211</v>
      </c>
      <c r="EH18" s="54">
        <f>HLOOKUP(EH$11,'Data63-64'!$G$1:$XFD$44,7,0)</f>
        <v>1022922</v>
      </c>
      <c r="EI18" s="54">
        <f>HLOOKUP(EI$11,'Data63-64'!$G$1:$XFD$44,7,0)</f>
        <v>865518</v>
      </c>
      <c r="EJ18" s="54">
        <f>HLOOKUP(EJ$11,'Data63-64'!$G$1:$XFD$44,7,0)</f>
        <v>1249192</v>
      </c>
      <c r="EK18" s="54">
        <f>HLOOKUP(EK$11,'Data63-64'!$G$1:$XFD$44,7,0)</f>
        <v>1256442</v>
      </c>
      <c r="EL18" s="54">
        <f>HLOOKUP(EL$11,'Data63-64'!$G$1:$XFD$44,7,0)</f>
        <v>1299214</v>
      </c>
      <c r="EM18" s="54">
        <f>HLOOKUP(EM$11,'Data63-64'!$G$1:$XFD$44,7,0)</f>
        <v>1281384</v>
      </c>
      <c r="EN18" s="54">
        <f>HLOOKUP(EN$11,'Data63-64'!$G$1:$XFD$44,7,0)</f>
        <v>1368952</v>
      </c>
      <c r="EO18" s="54">
        <f>HLOOKUP(EO$11,'Data63-64'!$G$1:$XFD$44,7,0)</f>
        <v>1024968</v>
      </c>
      <c r="EP18" s="54">
        <f>HLOOKUP(EP$11,'Data63-64'!$G$1:$XFD$44,7,0)</f>
        <v>876650</v>
      </c>
      <c r="EQ18" s="54">
        <f>HLOOKUP(EQ$11,'Data63-64'!$G$1:$XFD$44,7,0)</f>
        <v>1296875</v>
      </c>
      <c r="ER18" s="54">
        <f>HLOOKUP(ER$11,'Data63-64'!$G$1:$XFD$44,7,0)</f>
        <v>1271264</v>
      </c>
      <c r="ES18" s="54">
        <f>HLOOKUP(ES$11,'Data63-64'!$G$1:$XFD$44,7,0)</f>
        <v>1315385</v>
      </c>
      <c r="ET18" s="54">
        <f>HLOOKUP(ET$11,'Data63-64'!$G$1:$XFD$44,7,0)</f>
        <v>1325912</v>
      </c>
      <c r="EU18" s="54">
        <f>HLOOKUP(EU$11,'Data63-64'!$G$1:$XFD$44,7,0)</f>
        <v>1338933</v>
      </c>
      <c r="EV18" s="54">
        <f>HLOOKUP(EV$11,'Data63-64'!$G$1:$XFD$44,7,0)</f>
        <v>1155500</v>
      </c>
      <c r="EW18" s="54">
        <f>HLOOKUP(EW$11,'Data63-64'!$G$1:$XFD$44,7,0)</f>
        <v>964327</v>
      </c>
      <c r="EX18" s="54">
        <f>HLOOKUP(EX$11,'Data63-64'!$G$1:$XFD$44,7,0)</f>
        <v>1373431</v>
      </c>
      <c r="EY18" s="54">
        <f>HLOOKUP(EY$11,'Data63-64'!$G$1:$XFD$44,7,0)</f>
        <v>1558414</v>
      </c>
      <c r="EZ18" s="54">
        <f>HLOOKUP(EZ$11,'Data63-64'!$G$1:$XFD$44,7,0)</f>
        <v>1079727</v>
      </c>
      <c r="FA18" s="54">
        <f>HLOOKUP(FA$11,'Data63-64'!$G$1:$XFD$44,7,0)</f>
        <v>1448800</v>
      </c>
      <c r="FB18" s="54">
        <f>HLOOKUP(FB$11,'Data63-64'!$G$1:$XFD$44,7,0)</f>
        <v>1481880</v>
      </c>
      <c r="FC18" s="54">
        <f>HLOOKUP(FC$11,'Data63-64'!$G$1:$XFD$44,7,0)</f>
        <v>1280253</v>
      </c>
      <c r="FD18" s="54">
        <f>HLOOKUP(FD$11,'Data63-64'!$G$1:$XFD$44,7,0)</f>
        <v>979894</v>
      </c>
      <c r="FE18" s="54">
        <f>HLOOKUP(FE$11,'Data63-64'!$G$1:$XFD$44,7,0)</f>
        <v>1349759</v>
      </c>
      <c r="FF18" s="54">
        <f>HLOOKUP(FF$11,'Data63-64'!$G$1:$XFD$44,7,0)</f>
        <v>1365700</v>
      </c>
      <c r="FG18" s="54">
        <f>HLOOKUP(FG$11,'Data63-64'!$G$1:$XFD$44,7,0)</f>
        <v>1427170</v>
      </c>
      <c r="FH18" s="54">
        <f>HLOOKUP(FH$11,'Data63-64'!$G$1:$XFD$44,7,0)</f>
        <v>1406733</v>
      </c>
      <c r="FI18" s="54">
        <f>HLOOKUP(FI$11,'Data63-64'!$G$1:$XFD$44,7,0)</f>
        <v>1328923</v>
      </c>
      <c r="FJ18" s="54">
        <f>HLOOKUP(FJ$11,'Data63-64'!$G$1:$XFD$44,7,0)</f>
        <v>1149841</v>
      </c>
      <c r="FK18" s="54">
        <f>HLOOKUP(FK$11,'Data63-64'!$G$1:$XFD$44,7,0)</f>
        <v>994261</v>
      </c>
      <c r="FL18" s="54">
        <f>HLOOKUP(FL$11,'Data63-64'!$G$1:$XFD$44,7,0)</f>
        <v>1332101</v>
      </c>
      <c r="FM18" s="54">
        <f>HLOOKUP(FM$11,'Data63-64'!$G$1:$XFD$44,7,0)</f>
        <v>1412482</v>
      </c>
      <c r="FN18" s="54">
        <f>HLOOKUP(FN$11,'Data63-64'!$G$1:$XFD$44,7,0)</f>
        <v>1375424</v>
      </c>
      <c r="FO18" s="54">
        <f>HLOOKUP(FO$11,'Data63-64'!$G$1:$XFD$44,7,0)</f>
        <v>1393707</v>
      </c>
      <c r="FP18" s="54">
        <f>HLOOKUP(FP$11,'Data63-64'!$G$1:$XFD$44,7,0)</f>
        <v>1502859</v>
      </c>
      <c r="FQ18" s="54">
        <f>HLOOKUP(FQ$11,'Data63-64'!$G$1:$XFD$44,7,0)</f>
        <v>1306175</v>
      </c>
      <c r="FR18" s="54">
        <f>HLOOKUP(FR$11,'Data63-64'!$G$1:$XFD$44,7,0)</f>
        <v>1095739</v>
      </c>
      <c r="FS18" s="54">
        <f>HLOOKUP(FS$11,'Data63-64'!$G$1:$XFD$44,7,0)</f>
        <v>1434310</v>
      </c>
      <c r="FT18" s="54">
        <f>HLOOKUP(FT$11,'Data63-64'!$G$1:$XFD$44,7,0)</f>
        <v>1411914</v>
      </c>
      <c r="FU18" s="54">
        <f>HLOOKUP(FU$11,'Data63-64'!$G$1:$XFD$44,7,0)</f>
        <v>1393781</v>
      </c>
      <c r="FV18" s="54">
        <f>HLOOKUP(FV$11,'Data63-64'!$G$1:$XFD$44,7,0)</f>
        <v>1475212</v>
      </c>
      <c r="FW18" s="54">
        <f>HLOOKUP(FW$11,'Data63-64'!$G$1:$XFD$44,7,0)</f>
        <v>1579241</v>
      </c>
      <c r="FX18" s="54">
        <f>HLOOKUP(FX$11,'Data63-64'!$G$1:$XFD$44,7,0)</f>
        <v>1376430</v>
      </c>
      <c r="FY18" s="54">
        <f>HLOOKUP(FY$11,'Data63-64'!$G$1:$XFD$44,7,0)</f>
        <v>1174883</v>
      </c>
      <c r="FZ18" s="54">
        <f>HLOOKUP(FZ$11,'Data63-64'!$G$1:$XFD$44,7,0)</f>
        <v>1563112</v>
      </c>
      <c r="GA18" s="54">
        <f>HLOOKUP(GA$11,'Data63-64'!$G$1:$XFD$44,7,0)</f>
        <v>1546398</v>
      </c>
      <c r="GB18" s="54">
        <f>HLOOKUP(GB$11,'Data63-64'!$G$1:$XFD$44,7,0)</f>
        <v>1495377</v>
      </c>
      <c r="GC18" s="54">
        <f>HLOOKUP(GC$11,'Data63-64'!$G$1:$XFD$44,7,0)</f>
        <v>1557504</v>
      </c>
      <c r="GD18" s="54">
        <f>HLOOKUP(GD$11,'Data63-64'!$G$1:$XFD$44,7,0)</f>
        <v>1655771</v>
      </c>
      <c r="GE18" s="54">
        <f>HLOOKUP(GE$11,'Data63-64'!$G$1:$XFD$44,7,0)</f>
        <v>1386048</v>
      </c>
      <c r="GF18" s="54">
        <f>HLOOKUP(GF$11,'Data63-64'!$G$1:$XFD$44,7,0)</f>
        <v>1179464</v>
      </c>
      <c r="GG18" s="54">
        <f>HLOOKUP(GG$11,'Data63-64'!$G$1:$XFD$44,7,0)</f>
        <v>918283</v>
      </c>
      <c r="GH18" s="54">
        <f>HLOOKUP(GH$11,'Data63-64'!$G$1:$XFD$44,7,0)</f>
        <v>1419334</v>
      </c>
      <c r="GI18" s="54">
        <f>HLOOKUP(GI$11,'Data63-64'!$G$1:$XFD$44,7,0)</f>
        <v>1535041</v>
      </c>
      <c r="GJ18" s="54">
        <f>HLOOKUP(GJ$11,'Data63-64'!$G$1:$XFD$44,7,0)</f>
        <v>1550477</v>
      </c>
      <c r="GK18" s="54">
        <f>HLOOKUP(GK$11,'Data63-64'!$G$1:$XFD$44,7,0)</f>
        <v>1593390</v>
      </c>
      <c r="GL18" s="54">
        <f>HLOOKUP(GL$11,'Data63-64'!$G$1:$XFD$44,7,0)</f>
        <v>1689607</v>
      </c>
      <c r="GM18" s="54">
        <f>HLOOKUP(GM$11,'Data63-64'!$G$1:$XFD$44,7,0)</f>
        <v>1172380</v>
      </c>
      <c r="GN18" s="54">
        <f>HLOOKUP(GN$11,'Data63-64'!$G$1:$XFD$44,7,0)</f>
        <v>1491531</v>
      </c>
      <c r="GO18" s="54">
        <f>HLOOKUP(GO$11,'Data63-64'!$G$1:$XFD$44,7,0)</f>
        <v>1549645</v>
      </c>
      <c r="GP18" s="54">
        <f>HLOOKUP(GP$11,'Data63-64'!$G$1:$XFD$44,7,0)</f>
        <v>1647790</v>
      </c>
      <c r="GQ18" s="54">
        <f>HLOOKUP(GQ$11,'Data63-64'!$G$1:$XFD$44,7,0)</f>
        <v>1458696</v>
      </c>
      <c r="GR18" s="54">
        <f>HLOOKUP(GR$11,'Data63-64'!$G$1:$XFD$44,7,0)</f>
        <v>1594242</v>
      </c>
      <c r="GS18" s="54">
        <f>HLOOKUP(GS$11,'Data63-64'!$G$1:$XFD$44,7,0)</f>
        <v>1371645</v>
      </c>
      <c r="GT18" s="54">
        <f>HLOOKUP(GT$11,'Data63-64'!$G$1:$XFD$44,7,0)</f>
        <v>1143362</v>
      </c>
      <c r="GU18" s="54">
        <f>HLOOKUP(GU$11,'Data63-64'!$G$1:$XFD$44,7,0)</f>
        <v>1489942</v>
      </c>
      <c r="GV18" s="54">
        <f>HLOOKUP(GV$11,'Data63-64'!$G$1:$XFD$44,7,0)</f>
        <v>1479605</v>
      </c>
      <c r="GW18" s="54">
        <f>HLOOKUP(GW$11,'Data63-64'!$G$1:$XFD$44,7,0)</f>
        <v>1441643</v>
      </c>
      <c r="GX18" s="54">
        <f>HLOOKUP(GX$11,'Data63-64'!$G$1:$XFD$44,7,0)</f>
        <v>1601517</v>
      </c>
      <c r="GY18" s="54">
        <f>HLOOKUP(GY$11,'Data63-64'!$G$1:$XFD$44,7,0)</f>
        <v>1739825</v>
      </c>
      <c r="GZ18" s="54">
        <f>HLOOKUP(GZ$11,'Data63-64'!$G$1:$XFD$44,7,0)</f>
        <v>1496819</v>
      </c>
      <c r="HA18" s="54">
        <f>HLOOKUP(HA$11,'Data63-64'!$G$1:$XFD$44,7,0)</f>
        <v>1219649</v>
      </c>
      <c r="HB18" s="54">
        <f>HLOOKUP(HB$11,'Data63-64'!$G$1:$XFD$44,7,0)</f>
        <v>1304217</v>
      </c>
      <c r="HC18" s="54">
        <f>HLOOKUP(HC$11,'Data63-64'!$G$1:$XFD$44,7,0)</f>
        <v>1589146</v>
      </c>
      <c r="HD18" s="54">
        <f>HLOOKUP(HD$11,'Data63-64'!$G$1:$XFD$44,7,0)</f>
        <v>1675710</v>
      </c>
      <c r="HE18" s="54">
        <f>HLOOKUP(HE$11,'Data63-64'!$G$1:$XFD$44,7,0)</f>
        <v>1560968</v>
      </c>
      <c r="HF18" s="54">
        <f>HLOOKUP(HF$11,'Data63-64'!$G$1:$XFD$44,7,0)</f>
        <v>1634379</v>
      </c>
      <c r="HG18" s="54">
        <f>HLOOKUP(HG$11,'Data63-64'!$G$1:$XFD$44,7,0)</f>
        <v>1393028</v>
      </c>
      <c r="HH18" s="54">
        <f>HLOOKUP(HH$11,'Data63-64'!$G$1:$XFD$44,7,0)</f>
        <v>1330462</v>
      </c>
      <c r="HI18" s="54">
        <f>HLOOKUP(HI$11,'Data63-64'!$G$1:$XFD$44,7,0)</f>
        <v>1701949</v>
      </c>
      <c r="HJ18" s="54">
        <f>HLOOKUP(HJ$11,'Data63-64'!$G$1:$XFD$44,7,0)</f>
        <v>1545444</v>
      </c>
      <c r="HK18" s="54">
        <f>HLOOKUP(HK$11,'Data63-64'!$G$1:$XFD$44,7,0)</f>
        <v>1531074</v>
      </c>
      <c r="HL18" s="54">
        <f>HLOOKUP(HL$11,'Data63-64'!$G$1:$XFD$44,7,0)</f>
        <v>1553481</v>
      </c>
      <c r="HM18" s="54">
        <f>HLOOKUP(HM$11,'Data63-64'!$G$1:$XFD$44,7,0)</f>
        <v>1654951</v>
      </c>
      <c r="HN18" s="54">
        <f>HLOOKUP(HN$11,'Data63-64'!$G$1:$XFD$44,7,0)</f>
        <v>1363973</v>
      </c>
      <c r="HO18" s="54">
        <f>HLOOKUP(HO$11,'Data63-64'!$G$1:$XFD$44,7,0)</f>
        <v>1205081</v>
      </c>
      <c r="HP18" s="54">
        <f>HLOOKUP(HP$11,'Data63-64'!$G$1:$XFD$44,7,0)</f>
        <v>1555982</v>
      </c>
      <c r="HQ18" s="54">
        <f>HLOOKUP(HQ$11,'Data63-64'!$G$1:$XFD$44,7,0)</f>
        <v>1643683</v>
      </c>
      <c r="HR18" s="54">
        <f>HLOOKUP(HR$11,'Data63-64'!$G$1:$XFD$44,7,0)</f>
        <v>1320858</v>
      </c>
      <c r="HS18" s="54">
        <f>HLOOKUP(HS$11,'Data63-64'!$G$1:$XFD$44,7,0)</f>
        <v>1526377</v>
      </c>
      <c r="HT18" s="54">
        <f>HLOOKUP(HT$11,'Data63-64'!$G$1:$XFD$44,7,0)</f>
        <v>1606522</v>
      </c>
      <c r="HU18" s="54">
        <f>HLOOKUP(HU$11,'Data63-64'!$G$1:$XFD$44,7,0)</f>
        <v>1277082</v>
      </c>
      <c r="HV18" s="54">
        <f>HLOOKUP(HV$11,'Data63-64'!$G$1:$XFD$44,7,0)</f>
        <v>1134819</v>
      </c>
      <c r="HW18" s="54">
        <f>HLOOKUP(HW$11,'Data63-64'!$G$1:$XFD$44,7,0)</f>
        <v>1505053</v>
      </c>
      <c r="HX18" s="54">
        <f>HLOOKUP(HX$11,'Data63-64'!$G$1:$XFD$44,7,0)</f>
        <v>1532289</v>
      </c>
      <c r="HY18" s="54">
        <f>HLOOKUP(HY$11,'Data63-64'!$G$1:$XFD$44,7,0)</f>
        <v>1675186</v>
      </c>
      <c r="HZ18" s="54">
        <f>HLOOKUP(HZ$11,'Data63-64'!$G$1:$XFD$44,7,0)</f>
        <v>1533865</v>
      </c>
      <c r="IA18" s="54">
        <f>HLOOKUP(IA$11,'Data63-64'!$G$1:$XFD$44,7,0)</f>
        <v>1614909</v>
      </c>
      <c r="IB18" s="54">
        <f>HLOOKUP(IB$11,'Data63-64'!$G$1:$XFD$44,7,0)</f>
        <v>1452942</v>
      </c>
      <c r="IC18" s="54">
        <f>HLOOKUP(IC$11,'Data63-64'!$G$1:$XFD$44,7,0)</f>
        <v>1184544</v>
      </c>
      <c r="ID18" s="54">
        <f>HLOOKUP(ID$11,'Data63-64'!$G$1:$XFD$44,7,0)</f>
        <v>1532091</v>
      </c>
      <c r="IE18" s="54">
        <f>HLOOKUP(IE$11,'Data63-64'!$G$1:$XFD$44,7,0)</f>
        <v>1574712</v>
      </c>
      <c r="IF18" s="54">
        <f>HLOOKUP(IF$11,'Data63-64'!$G$1:$XFD$44,7,0)</f>
        <v>1517558</v>
      </c>
      <c r="IG18" s="54">
        <f>HLOOKUP(IG$11,'Data63-64'!$G$1:$XFD$44,7,0)</f>
        <v>1557313</v>
      </c>
      <c r="IH18" s="54">
        <f>HLOOKUP(IH$11,'Data63-64'!$G$1:$XFD$44,7,0)</f>
        <v>1583110</v>
      </c>
      <c r="II18" s="54">
        <f>HLOOKUP(II$11,'Data63-64'!$G$1:$XFD$44,7,0)</f>
        <v>1392993</v>
      </c>
      <c r="IJ18" s="54">
        <f>HLOOKUP(IJ$11,'Data63-64'!$G$1:$XFD$44,7,0)</f>
        <v>1239179</v>
      </c>
      <c r="IK18" s="54">
        <f>HLOOKUP(IK$11,'Data63-64'!$G$1:$XFD$44,7,0)</f>
        <v>1503300</v>
      </c>
      <c r="IL18" s="54">
        <f>HLOOKUP(IL$11,'Data63-64'!$G$1:$XFD$44,7,0)</f>
        <v>1537206</v>
      </c>
      <c r="IM18" s="54">
        <f>HLOOKUP(IM$11,'Data63-64'!$G$1:$XFD$44,7,0)</f>
        <v>1577317</v>
      </c>
      <c r="IN18" s="54">
        <f>HLOOKUP(IN$11,'Data63-64'!$G$1:$XFD$44,7,0)</f>
        <v>1845504</v>
      </c>
      <c r="IO18" s="54">
        <f>HLOOKUP(IO$11,'Data63-64'!$G$1:$XFD$44,7,0)</f>
        <v>1635850</v>
      </c>
      <c r="IP18" s="54">
        <f>HLOOKUP(IP$11,'Data63-64'!$G$1:$XFD$44,7,0)</f>
        <v>1429202</v>
      </c>
      <c r="IQ18" s="54">
        <f>HLOOKUP(IQ$11,'Data63-64'!$G$1:$XFD$44,7,0)</f>
        <v>1387893</v>
      </c>
      <c r="IR18" s="54">
        <f>HLOOKUP(IR$11,'Data63-64'!$G$1:$XFD$44,7,0)</f>
        <v>1662437</v>
      </c>
      <c r="IS18" s="54">
        <f>HLOOKUP(IS$11,'Data63-64'!$G$1:$XFD$44,7,0)</f>
        <v>1619438</v>
      </c>
      <c r="IT18" s="54">
        <f>HLOOKUP(IT$11,'Data63-64'!$G$1:$XFD$44,7,0)</f>
        <v>1591263</v>
      </c>
      <c r="IU18" s="54">
        <f>HLOOKUP(IU$11,'Data63-64'!$G$1:$XFD$44,7,0)</f>
        <v>1590000</v>
      </c>
      <c r="IV18" s="54">
        <f>HLOOKUP(IV$11,'Data63-64'!$G$1:$XFD$44,7,0)</f>
        <v>1662306</v>
      </c>
      <c r="IW18" s="54">
        <f>HLOOKUP(IW$11,'Data63-64'!$G$1:$XFD$44,7,0)</f>
        <v>1473671</v>
      </c>
      <c r="IX18" s="54">
        <f>HLOOKUP(IX$11,'Data63-64'!$G$1:$XFD$44,7,0)</f>
        <v>1152313</v>
      </c>
      <c r="IY18" s="54">
        <f>HLOOKUP(IY$11,'Data63-64'!$G$1:$XFD$44,7,0)</f>
        <v>1560997</v>
      </c>
      <c r="IZ18" s="54">
        <f>HLOOKUP(IZ$11,'Data63-64'!$G$1:$XFD$44,7,0)</f>
        <v>1554574</v>
      </c>
      <c r="JA18" s="54">
        <f>HLOOKUP(JA$11,'Data63-64'!$G$1:$XFD$44,7,0)</f>
        <v>1724220</v>
      </c>
      <c r="JB18" s="54">
        <f>HLOOKUP(JB$11,'Data63-64'!$G$1:$XFD$44,7,0)</f>
        <v>1507553</v>
      </c>
      <c r="JC18" s="54">
        <f>HLOOKUP(JC$11,'Data63-64'!$G$1:$XFD$44,7,0)</f>
        <v>1584577</v>
      </c>
      <c r="JD18" s="54">
        <f>HLOOKUP(JD$11,'Data63-64'!$G$1:$XFD$44,7,0)</f>
        <v>876621</v>
      </c>
      <c r="JE18" s="54">
        <f>HLOOKUP(JE$11,'Data63-64'!$G$1:$XFD$44,7,0)</f>
        <v>1166095</v>
      </c>
      <c r="JF18" s="54">
        <f>HLOOKUP(JF$11,'Data63-64'!$G$1:$XFD$44,7,0)</f>
        <v>1527415</v>
      </c>
      <c r="JG18" s="54">
        <f>HLOOKUP(JG$11,'Data63-64'!$G$1:$XFD$44,7,0)</f>
        <v>1567425</v>
      </c>
      <c r="JH18" s="54">
        <f>HLOOKUP(JH$11,'Data63-64'!$G$1:$XFD$44,7,0)</f>
        <v>1613333</v>
      </c>
      <c r="JI18" s="54">
        <f>HLOOKUP(JI$11,'Data63-64'!$G$1:$XFD$44,7,0)</f>
        <v>1553526</v>
      </c>
      <c r="JJ18" s="54">
        <f>HLOOKUP(JJ$11,'Data63-64'!$G$1:$XFD$44,7,0)</f>
        <v>1657780</v>
      </c>
      <c r="JK18" s="54">
        <f>HLOOKUP(JK$11,'Data63-64'!$G$1:$XFD$44,7,0)</f>
        <v>1478900</v>
      </c>
      <c r="JL18" s="54">
        <f>HLOOKUP(JL$11,'Data63-64'!$G$1:$XFD$44,7,0)</f>
        <v>1209098</v>
      </c>
      <c r="JM18" s="54">
        <f>HLOOKUP(JM$11,'Data63-64'!$G$1:$XFD$44,7,0)</f>
        <v>1551589</v>
      </c>
      <c r="JN18" s="54">
        <f>HLOOKUP(JN$11,'Data63-64'!$G$1:$XFD$44,7,0)</f>
        <v>1566935</v>
      </c>
      <c r="JO18" s="54">
        <f>HLOOKUP(JO$11,'Data63-64'!$G$1:$XFD$44,7,0)</f>
        <v>1589935</v>
      </c>
      <c r="JP18" s="54">
        <f>HLOOKUP(JP$11,'Data63-64'!$G$1:$XFD$44,7,0)</f>
        <v>1643963</v>
      </c>
      <c r="JQ18" s="54">
        <f>HLOOKUP(JQ$11,'Data63-64'!$G$1:$XFD$44,7,0)</f>
        <v>1624333</v>
      </c>
      <c r="JR18" s="54">
        <f>HLOOKUP(JR$11,'Data63-64'!$G$1:$XFD$44,7,0)</f>
        <v>1437314</v>
      </c>
      <c r="JS18" s="54">
        <f>HLOOKUP(JS$11,'Data63-64'!$G$1:$XFD$44,7,0)</f>
        <v>1278628</v>
      </c>
      <c r="JT18" s="54">
        <f>HLOOKUP(JT$11,'Data63-64'!$G$1:$XFD$44,7,0)</f>
        <v>1107575</v>
      </c>
      <c r="JU18" s="54">
        <f>HLOOKUP(JU$11,'Data63-64'!$G$1:$XFD$44,7,0)</f>
        <v>1585039</v>
      </c>
      <c r="JV18" s="54">
        <f>HLOOKUP(JV$11,'Data63-64'!$G$1:$XFD$44,7,0)</f>
        <v>1549028</v>
      </c>
      <c r="JW18" s="54">
        <f>HLOOKUP(JW$11,'Data63-64'!$G$1:$XFD$44,7,0)</f>
        <v>1555349</v>
      </c>
      <c r="JX18" s="54">
        <f>HLOOKUP(JX$11,'Data63-64'!$G$1:$XFD$44,7,0)</f>
        <v>1614845</v>
      </c>
      <c r="JY18" s="54">
        <f>HLOOKUP(JY$11,'Data63-64'!$G$1:$XFD$44,7,0)</f>
        <v>1413285</v>
      </c>
      <c r="JZ18" s="54">
        <f>HLOOKUP(JZ$11,'Data63-64'!$G$1:$XFD$44,7,0)</f>
        <v>1312461</v>
      </c>
      <c r="KA18" s="54">
        <f>HLOOKUP(KA$11,'Data63-64'!$G$1:$XFD$44,7,0)</f>
        <v>1510063</v>
      </c>
      <c r="KB18" s="54">
        <f>HLOOKUP(KB$11,'Data63-64'!$G$1:$XFD$44,7,0)</f>
        <v>1183568</v>
      </c>
      <c r="KC18" s="54">
        <f>HLOOKUP(KC$11,'Data63-64'!$G$1:$XFD$44,7,0)</f>
        <v>1572909</v>
      </c>
      <c r="KD18" s="54">
        <f>HLOOKUP(KD$11,'Data63-64'!$G$1:$XFD$44,7,0)</f>
        <v>1518151</v>
      </c>
      <c r="KE18" s="54">
        <f>HLOOKUP(KE$11,'Data63-64'!$G$1:$XFD$44,7,0)</f>
        <v>1580925</v>
      </c>
      <c r="KF18" s="54">
        <f>HLOOKUP(KF$11,'Data63-64'!$G$1:$XFD$44,7,0)</f>
        <v>1312885</v>
      </c>
      <c r="KG18" s="54">
        <f>HLOOKUP(KG$11,'Data63-64'!$G$1:$XFD$44,7,0)</f>
        <v>1127138</v>
      </c>
      <c r="KH18" s="54">
        <f>HLOOKUP(KH$11,'Data63-64'!$G$1:$XFD$44,7,0)</f>
        <v>1494617</v>
      </c>
      <c r="KI18" s="54">
        <f>HLOOKUP(KI$11,'Data63-64'!$G$1:$XFD$44,7,0)</f>
        <v>1515804</v>
      </c>
      <c r="KJ18" s="54">
        <f>HLOOKUP(KJ$11,'Data63-64'!$G$1:$XFD$44,7,0)</f>
        <v>1536347</v>
      </c>
      <c r="KK18" s="54">
        <f>HLOOKUP(KK$11,'Data63-64'!$G$1:$XFD$44,7,0)</f>
        <v>1695946</v>
      </c>
      <c r="KL18" s="54">
        <f>HLOOKUP(KL$11,'Data63-64'!$G$1:$XFD$44,7,0)</f>
        <v>1709129</v>
      </c>
      <c r="KM18" s="54">
        <f>HLOOKUP(KM$11,'Data63-64'!$G$1:$XFD$44,7,0)</f>
        <v>1229703</v>
      </c>
      <c r="KN18" s="54">
        <f>HLOOKUP(KN$11,'Data63-64'!$G$1:$XFD$44,7,0)</f>
        <v>1175592</v>
      </c>
      <c r="KO18" s="54">
        <f>HLOOKUP(KO$11,'Data63-64'!$G$1:$XFD$44,7,0)</f>
        <v>1551610</v>
      </c>
      <c r="KP18" s="54">
        <f>HLOOKUP(KP$11,'Data63-64'!$G$1:$XFD$44,7,0)</f>
        <v>1514310</v>
      </c>
      <c r="KQ18" s="54">
        <f>HLOOKUP(KQ$11,'Data63-64'!$G$1:$XFD$44,7,0)</f>
        <v>1510647</v>
      </c>
      <c r="KR18" s="54">
        <f>HLOOKUP(KR$11,'Data63-64'!$G$1:$XFD$44,7,0)</f>
        <v>1583317</v>
      </c>
      <c r="KS18" s="54">
        <f>HLOOKUP(KS$11,'Data63-64'!$G$1:$XFD$44,7,0)</f>
        <v>1709768</v>
      </c>
      <c r="KT18" s="54">
        <f>HLOOKUP(KT$11,'Data63-64'!$G$1:$XFD$44,7,0)</f>
        <v>1528457</v>
      </c>
      <c r="KU18" s="54">
        <f>HLOOKUP(KU$11,'Data63-64'!$G$1:$XFD$44,7,0)</f>
        <v>1273483</v>
      </c>
      <c r="KV18" s="54">
        <f>HLOOKUP(KV$11,'Data63-64'!$G$1:$XFD$44,7,0)</f>
        <v>1528765</v>
      </c>
      <c r="KW18" s="54">
        <f>HLOOKUP(KW$11,'Data63-64'!$G$1:$XFD$44,7,0)</f>
        <v>1566267</v>
      </c>
      <c r="KX18" s="54">
        <f>HLOOKUP(KX$11,'Data63-64'!$G$1:$XFD$44,7,0)</f>
        <v>1572483</v>
      </c>
      <c r="KY18" s="54">
        <f>HLOOKUP(KY$11,'Data63-64'!$G$1:$XFD$44,7,0)</f>
        <v>1622564</v>
      </c>
      <c r="KZ18" s="54">
        <f>HLOOKUP(KZ$11,'Data63-64'!$G$1:$XFD$44,7,0)</f>
        <v>1641495</v>
      </c>
      <c r="LA18" s="54">
        <f>HLOOKUP(LA$11,'Data63-64'!$G$1:$XFD$44,7,0)</f>
        <v>1496469</v>
      </c>
      <c r="LB18" s="54">
        <f>HLOOKUP(LB$11,'Data63-64'!$G$1:$XFD$44,7,0)</f>
        <v>1371077</v>
      </c>
      <c r="LC18" s="54">
        <f>HLOOKUP(LC$11,'Data63-64'!$G$1:$XFD$44,7,0)</f>
        <v>1536150</v>
      </c>
      <c r="LD18" s="54">
        <f>HLOOKUP(LD$11,'Data63-64'!$G$1:$XFD$44,7,0)</f>
        <v>1547440</v>
      </c>
      <c r="LE18" s="54">
        <f>HLOOKUP(LE$11,'Data63-64'!$G$1:$XFD$44,7,0)</f>
        <v>1664196</v>
      </c>
      <c r="LF18" s="54">
        <f>HLOOKUP(LF$11,'Data63-64'!$G$1:$XFD$44,7,0)</f>
        <v>1516312</v>
      </c>
      <c r="LG18" s="54">
        <f>HLOOKUP(LG$11,'Data63-64'!$G$1:$XFD$44,7,0)</f>
        <v>1677130</v>
      </c>
      <c r="LH18" s="54">
        <f>HLOOKUP(LH$11,'Data63-64'!$G$1:$XFD$44,7,0)</f>
        <v>1440983</v>
      </c>
      <c r="LI18" s="54">
        <f>HLOOKUP(LI$11,'Data63-64'!$G$1:$XFD$44,7,0)</f>
        <v>1244650</v>
      </c>
      <c r="LJ18" s="54">
        <f>HLOOKUP(LJ$11,'Data63-64'!$G$1:$XFD$44,7,0)</f>
        <v>1566800</v>
      </c>
      <c r="LK18" s="54">
        <f>HLOOKUP(LK$11,'Data63-64'!$G$1:$XFD$44,7,0)</f>
        <v>1570183</v>
      </c>
      <c r="LL18" s="54">
        <f>HLOOKUP(LL$11,'Data63-64'!$G$1:$XFD$44,7,0)</f>
        <v>1766205</v>
      </c>
      <c r="LM18" s="54">
        <f>HLOOKUP(LM$11,'Data63-64'!$G$1:$XFD$44,7,0)</f>
        <v>1653509</v>
      </c>
      <c r="LN18" s="54">
        <f>HLOOKUP(LN$11,'Data63-64'!$G$1:$XFD$44,7,0)</f>
        <v>1650455</v>
      </c>
      <c r="LO18" s="54">
        <f>HLOOKUP(LO$11,'Data63-64'!$G$1:$XFD$44,7,0)</f>
        <v>1488569</v>
      </c>
      <c r="LP18" s="54">
        <f>HLOOKUP(LP$11,'Data63-64'!$G$1:$XFD$44,7,0)</f>
        <v>1379846</v>
      </c>
      <c r="LQ18" s="54">
        <f>HLOOKUP(LQ$11,'Data63-64'!$G$1:$XFD$44,7,0)</f>
        <v>1639914</v>
      </c>
      <c r="LR18" s="54">
        <f>HLOOKUP(LR$11,'Data63-64'!$G$1:$XFD$44,7,0)</f>
        <v>1629486</v>
      </c>
      <c r="LS18" s="54">
        <f>HLOOKUP(LS$11,'Data63-64'!$G$1:$XFD$44,7,0)</f>
        <v>1564353</v>
      </c>
      <c r="LT18" s="54">
        <f>HLOOKUP(LT$11,'Data63-64'!$G$1:$XFD$44,7,0)</f>
        <v>1621386</v>
      </c>
      <c r="LU18" s="54">
        <f>HLOOKUP(LU$11,'Data63-64'!$G$1:$XFD$44,7,0)</f>
        <v>1717665</v>
      </c>
      <c r="LV18" s="54">
        <f>HLOOKUP(LV$11,'Data63-64'!$G$1:$XFD$44,7,0)</f>
        <v>1499770</v>
      </c>
      <c r="LW18" s="54">
        <f>HLOOKUP(LW$11,'Data63-64'!$G$1:$XFD$44,7,0)</f>
        <v>2024017</v>
      </c>
      <c r="LX18" s="54">
        <f>HLOOKUP(LX$11,'Data63-64'!$G$1:$XFD$44,7,0)</f>
        <v>1578367</v>
      </c>
      <c r="LY18" s="54">
        <f>HLOOKUP(LY$11,'Data63-64'!$G$1:$XFD$44,7,0)</f>
        <v>1601418</v>
      </c>
      <c r="LZ18" s="54">
        <f>HLOOKUP(LZ$11,'Data63-64'!$G$1:$XFD$44,7,0)</f>
        <v>1588973</v>
      </c>
      <c r="MA18" s="54">
        <f>HLOOKUP(MA$11,'Data63-64'!$G$1:$XFD$44,7,0)</f>
        <v>1619134</v>
      </c>
      <c r="MB18" s="54">
        <f>HLOOKUP(MB$11,'Data63-64'!$G$1:$XFD$44,7,0)</f>
        <v>1768987</v>
      </c>
      <c r="MC18" s="54">
        <f>HLOOKUP(MC$11,'Data63-64'!$G$1:$XFD$44,7,0)</f>
        <v>1496548</v>
      </c>
      <c r="MD18" s="54">
        <f>HLOOKUP(MD$11,'Data63-64'!$G$1:$XFD$44,7,0)</f>
        <v>1230965</v>
      </c>
      <c r="ME18" s="54">
        <f>HLOOKUP(ME$11,'Data63-64'!$G$1:$XFD$44,7,0)</f>
        <v>1411729</v>
      </c>
      <c r="MF18" s="54">
        <f>HLOOKUP(MF$11,'Data63-64'!$G$1:$XFD$44,7,0)</f>
        <v>1621947</v>
      </c>
      <c r="MG18" s="54">
        <f>HLOOKUP(MG$11,'Data63-64'!$G$1:$XFD$44,7,0)</f>
        <v>1899019</v>
      </c>
      <c r="MH18" s="54">
        <f>HLOOKUP(MH$11,'Data63-64'!$G$1:$XFD$44,7,0)</f>
        <v>1667473</v>
      </c>
      <c r="MI18" s="54">
        <f>HLOOKUP(MI$11,'Data63-64'!$G$1:$XFD$44,7,0)</f>
        <v>1568948</v>
      </c>
      <c r="MJ18" s="54">
        <f>HLOOKUP(MJ$11,'Data63-64'!$G$1:$XFD$44,7,0)</f>
        <v>1509515</v>
      </c>
      <c r="MK18" s="54">
        <f>HLOOKUP(MK$11,'Data63-64'!$G$1:$XFD$44,7,0)</f>
        <v>1369150</v>
      </c>
      <c r="ML18" s="54">
        <f>HLOOKUP(ML$11,'Data63-64'!$G$1:$XFD$44,7,0)</f>
        <v>1655052</v>
      </c>
      <c r="MM18" s="54">
        <f>HLOOKUP(MM$11,'Data63-64'!$G$1:$XFD$44,7,0)</f>
        <v>1619540</v>
      </c>
      <c r="MN18" s="54">
        <f>HLOOKUP(MN$11,'Data63-64'!$G$1:$XFD$44,7,0)</f>
        <v>1598239</v>
      </c>
      <c r="MO18" s="54">
        <f>HLOOKUP(MO$11,'Data63-64'!$G$1:$XFD$44,7,0)</f>
        <v>1675113</v>
      </c>
      <c r="MP18" s="54">
        <f>HLOOKUP(MP$11,'Data63-64'!$G$1:$XFD$44,7,0)</f>
        <v>1689913</v>
      </c>
      <c r="MQ18" s="54">
        <f>HLOOKUP(MQ$11,'Data63-64'!$G$1:$XFD$44,7,0)</f>
        <v>1512592</v>
      </c>
      <c r="MR18" s="54">
        <f>HLOOKUP(MR$11,'Data63-64'!$G$1:$XFD$44,7,0)</f>
        <v>1643072</v>
      </c>
      <c r="MS18" s="54">
        <f>HLOOKUP(MS$11,'Data63-64'!$G$1:$XFD$44,7,0)</f>
        <v>1483877</v>
      </c>
      <c r="MT18" s="54">
        <f>HLOOKUP(MT$11,'Data63-64'!$G$1:$XFD$44,7,0)</f>
        <v>1435430</v>
      </c>
      <c r="MU18" s="54">
        <f>HLOOKUP(MU$11,'Data63-64'!$G$1:$XFD$44,7,0)</f>
        <v>1471818</v>
      </c>
      <c r="MV18" s="54">
        <f>HLOOKUP(MV$11,'Data63-64'!$G$1:$XFD$44,7,0)</f>
        <v>1413410</v>
      </c>
      <c r="MW18" s="54">
        <f>HLOOKUP(MW$11,'Data63-64'!$G$1:$XFD$44,7,0)</f>
        <v>1493731</v>
      </c>
      <c r="MX18" s="54">
        <f>HLOOKUP(MX$11,'Data63-64'!$G$1:$XFD$44,7,0)</f>
        <v>1218571</v>
      </c>
      <c r="MY18" s="54">
        <f>HLOOKUP(MY$11,'Data63-64'!$G$1:$XFD$44,7,0)</f>
        <v>940430</v>
      </c>
      <c r="MZ18" s="54">
        <f>HLOOKUP(MZ$11,'Data63-64'!$G$1:$XFD$44,7,0)</f>
        <v>1229264</v>
      </c>
      <c r="NA18" s="54">
        <f>HLOOKUP(NA$11,'Data63-64'!$G$1:$XFD$44,7,0)</f>
        <v>1232219</v>
      </c>
      <c r="NB18" s="54">
        <f>HLOOKUP(NB$11,'Data63-64'!$G$1:$XFD$44,7,0)</f>
        <v>1244692</v>
      </c>
      <c r="NC18" s="54">
        <f>HLOOKUP(NC$11,'Data63-64'!$G$1:$XFD$44,7,0)</f>
        <v>915861</v>
      </c>
      <c r="ND18" s="54">
        <f>HLOOKUP(ND$11,'Data63-64'!$G$1:$XFD$44,7,0)</f>
        <v>851399</v>
      </c>
      <c r="NE18" s="54">
        <f>HLOOKUP(NE$11,'Data63-64'!$G$1:$XFD$44,7,0)</f>
        <v>826114</v>
      </c>
      <c r="NF18" s="54">
        <f>HLOOKUP(NF$11,'Data63-64'!$G$1:$XFD$44,7,0)</f>
        <v>913157</v>
      </c>
      <c r="NG18" s="54">
        <f>HLOOKUP(NG$11,'Data63-64'!$G$1:$XFD$44,7,0)</f>
        <v>1195133</v>
      </c>
      <c r="NH18" s="54">
        <f>HLOOKUP(NH$11,'Data63-64'!$G$1:$XFD$44,7,0)</f>
        <v>1175877</v>
      </c>
      <c r="NI18" s="54">
        <f>HLOOKUP(NI$11,'Data63-64'!$G$1:$XFD$44,7,0)</f>
        <v>1186671</v>
      </c>
      <c r="NJ18" s="54">
        <f>HLOOKUP(NJ$11,'Data63-64'!$G$1:$XFD$44,7,0)</f>
        <v>1199372</v>
      </c>
      <c r="NK18" s="54">
        <f>HLOOKUP(NK$11,'Data63-64'!$G$1:$XFD$44,7,0)</f>
        <v>1167156</v>
      </c>
      <c r="NL18" s="54">
        <f>HLOOKUP(NL$11,'Data63-64'!$G$1:$XFD$44,7,0)</f>
        <v>876029</v>
      </c>
      <c r="NM18" s="54">
        <f>HLOOKUP(NM$11,'Data63-64'!$G$1:$XFD$44,7,0)</f>
        <v>687875</v>
      </c>
      <c r="NN18" s="54">
        <f>HLOOKUP(NN$11,'Data63-64'!$G$1:$XFD$44,7,0)</f>
        <v>1138553</v>
      </c>
      <c r="NO18" s="54">
        <f>HLOOKUP(NO$11,'Data63-64'!$G$1:$XFD$44,7,0)</f>
        <v>1128443</v>
      </c>
      <c r="NP18" s="54">
        <f>HLOOKUP(NP$11,'Data63-64'!$G$1:$XFD$44,7,0)</f>
        <v>1091865</v>
      </c>
      <c r="NQ18" s="54">
        <f>HLOOKUP(NQ$11,'Data63-64'!$G$1:$XFD$44,7,0)</f>
        <v>1136239</v>
      </c>
      <c r="NR18" s="54">
        <f>HLOOKUP(NR$11,'Data63-64'!$G$1:$XFD$44,7,0)</f>
        <v>1299886</v>
      </c>
      <c r="NS18" s="54">
        <f>HLOOKUP(NS$11,'Data63-64'!$G$1:$XFD$44,7,0)</f>
        <v>920227</v>
      </c>
      <c r="NT18" s="54">
        <f>HLOOKUP(NT$11,'Data63-64'!$G$1:$XFD$44,7,0)</f>
        <v>756394</v>
      </c>
      <c r="NU18" s="54">
        <f>HLOOKUP(NU$11,'Data63-64'!$G$1:$XFD$44,7,0)</f>
        <v>1171168</v>
      </c>
      <c r="NV18" s="54">
        <f>HLOOKUP(NV$11,'Data63-64'!$G$1:$XFD$44,7,0)</f>
        <v>1119473</v>
      </c>
      <c r="NW18" s="54">
        <f>HLOOKUP(NW$11,'Data63-64'!$G$1:$XFD$44,7,0)</f>
        <v>1178541</v>
      </c>
      <c r="NX18" s="54">
        <f>HLOOKUP(NX$11,'Data63-64'!$G$1:$XFD$44,7,0)</f>
        <v>1176178</v>
      </c>
      <c r="NY18" s="54">
        <f>HLOOKUP(NY$11,'Data63-64'!$G$1:$XFD$44,7,0)</f>
        <v>1250869</v>
      </c>
      <c r="NZ18" s="54">
        <f>HLOOKUP(NZ$11,'Data63-64'!$G$1:$XFD$44,7,0)</f>
        <v>978394</v>
      </c>
      <c r="OA18" s="54">
        <f>HLOOKUP(OA$11,'Data63-64'!$G$1:$XFD$44,7,0)</f>
        <v>883873</v>
      </c>
      <c r="OB18" s="54">
        <f>HLOOKUP(OB$11,'Data63-64'!$G$1:$XFD$44,7,0)</f>
        <v>1203531</v>
      </c>
      <c r="OC18" s="54">
        <f>HLOOKUP(OC$11,'Data63-64'!$G$1:$XFD$44,7,0)</f>
        <v>1167847</v>
      </c>
      <c r="OD18" s="54">
        <f>HLOOKUP(OD$11,'Data63-64'!$G$1:$XFD$44,7,0)</f>
        <v>1217962</v>
      </c>
      <c r="OE18" s="54">
        <f>HLOOKUP(OE$11,'Data63-64'!$G$1:$XFD$44,7,0)</f>
        <v>1265726</v>
      </c>
      <c r="OF18" s="54">
        <f>HLOOKUP(OF$11,'Data63-64'!$G$1:$XFD$44,7,0)</f>
        <v>1297809</v>
      </c>
      <c r="OG18" s="54">
        <f>HLOOKUP(OG$11,'Data63-64'!$G$1:$XFD$44,7,0)</f>
        <v>1115275</v>
      </c>
      <c r="OH18" s="54">
        <f>HLOOKUP(OH$11,'Data63-64'!$G$1:$XFD$44,7,0)</f>
        <v>918794</v>
      </c>
      <c r="OI18" s="54">
        <f>HLOOKUP(OI$11,'Data63-64'!$G$1:$XFD$44,7,0)</f>
        <v>1306177</v>
      </c>
      <c r="OJ18" s="54">
        <f>HLOOKUP(OJ$11,'Data63-64'!$G$1:$XFD$44,7,0)</f>
        <v>1342184</v>
      </c>
      <c r="OK18" s="54">
        <f>HLOOKUP(OK$11,'Data63-64'!$G$1:$XFD$44,7,0)</f>
        <v>1409694</v>
      </c>
      <c r="OL18" s="54">
        <f>HLOOKUP(OL$11,'Data63-64'!$G$1:$XFD$44,7,0)</f>
        <v>1353086</v>
      </c>
      <c r="OM18" s="54">
        <f>HLOOKUP(OM$11,'Data63-64'!$G$1:$XFD$44,7,0)</f>
        <v>1487378</v>
      </c>
      <c r="ON18" s="54">
        <f>HLOOKUP(ON$11,'Data63-64'!$G$1:$XFD$44,7,0)</f>
        <v>1250118</v>
      </c>
      <c r="OO18" s="54">
        <f>HLOOKUP(OO$11,'Data63-64'!$G$1:$XFD$44,7,0)</f>
        <v>994706</v>
      </c>
      <c r="OP18" s="54">
        <f>HLOOKUP(OP$11,'Data63-64'!$G$1:$XFD$44,7,0)</f>
        <v>1381735</v>
      </c>
      <c r="OQ18" s="54">
        <f>HLOOKUP(OQ$11,'Data63-64'!$G$1:$XFD$44,7,0)</f>
        <v>1427669</v>
      </c>
      <c r="OR18" s="54">
        <f>HLOOKUP(OR$11,'Data63-64'!$G$1:$XFD$44,7,0)</f>
        <v>1488089</v>
      </c>
      <c r="OS18" s="54">
        <f>HLOOKUP(OS$11,'Data63-64'!$G$1:$XFD$44,7,0)</f>
        <v>1463940</v>
      </c>
      <c r="OT18" s="54">
        <f>HLOOKUP(OT$11,'Data63-64'!$G$1:$XFD$44,7,0)</f>
        <v>1252562</v>
      </c>
      <c r="OU18" s="54">
        <f>HLOOKUP(OU$11,'Data63-64'!$G$1:$XFD$44,7,0)</f>
        <v>1131944</v>
      </c>
      <c r="OV18" s="54">
        <f>HLOOKUP(OV$11,'Data63-64'!$G$1:$XFD$44,7,0)</f>
        <v>1108002</v>
      </c>
      <c r="OW18" s="54">
        <f>HLOOKUP(OW$11,'Data63-64'!$G$1:$XFD$44,7,0)</f>
        <v>1466543</v>
      </c>
      <c r="OX18" s="54">
        <f>HLOOKUP(OX$11,'Data63-64'!$G$1:$XFD$44,7,0)</f>
        <v>1416497</v>
      </c>
      <c r="OY18" s="54">
        <f>HLOOKUP(OY$11,'Data63-64'!$G$1:$XFD$44,7,0)</f>
        <v>1461283</v>
      </c>
      <c r="OZ18" s="54">
        <f>HLOOKUP(OZ$11,'Data63-64'!$G$1:$XFD$44,7,0)</f>
        <v>1442297</v>
      </c>
      <c r="PA18" s="54">
        <f>HLOOKUP(PA$11,'Data63-64'!$G$1:$XFD$44,7,0)</f>
        <v>1461380</v>
      </c>
      <c r="PB18" s="54">
        <f>HLOOKUP(PB$11,'Data63-64'!$G$1:$XFD$44,7,0)</f>
        <v>1253881</v>
      </c>
      <c r="PC18" s="54">
        <f>HLOOKUP(PC$11,'Data63-64'!$G$1:$XFD$44,7,0)</f>
        <v>1068583</v>
      </c>
      <c r="PD18" s="54">
        <f>HLOOKUP(PD$11,'Data63-64'!$G$1:$XFD$44,7,0)</f>
        <v>1420228</v>
      </c>
      <c r="PE18" s="54">
        <f>HLOOKUP(PE$11,'Data63-64'!$G$1:$XFD$44,7,0)</f>
        <v>1423253</v>
      </c>
      <c r="PF18" s="54">
        <f>HLOOKUP(PF$11,'Data63-64'!$G$1:$XFD$44,7,0)</f>
        <v>1593951</v>
      </c>
      <c r="PG18" s="54">
        <f>HLOOKUP(PG$11,'Data63-64'!$G$1:$XFD$44,7,0)</f>
        <v>1662902</v>
      </c>
      <c r="PH18" s="54">
        <f>HLOOKUP(PH$11,'Data63-64'!$G$1:$XFD$44,7,0)</f>
        <v>1335271</v>
      </c>
      <c r="PI18" s="54">
        <f>HLOOKUP(PI$11,'Data63-64'!$G$1:$XFD$44,7,0)</f>
        <v>1164657</v>
      </c>
      <c r="PJ18" s="54">
        <f>HLOOKUP(PJ$11,'Data63-64'!$G$1:$XFD$44,7,0)</f>
        <v>1145290</v>
      </c>
      <c r="PK18" s="54">
        <f>HLOOKUP(PK$11,'Data63-64'!$G$1:$XFD$44,7,0)</f>
        <v>1482716</v>
      </c>
      <c r="PL18" s="54">
        <f>HLOOKUP(PL$11,'Data63-64'!$G$1:$XFD$44,7,0)</f>
        <v>1493952</v>
      </c>
      <c r="PM18" s="54">
        <f>HLOOKUP(PM$11,'Data63-64'!$G$1:$XFD$44,7,0)</f>
        <v>1528102</v>
      </c>
      <c r="PN18" s="54">
        <f>HLOOKUP(PN$11,'Data63-64'!$G$1:$XFD$44,7,0)</f>
        <v>1486253</v>
      </c>
      <c r="PO18" s="54">
        <f>HLOOKUP(PO$11,'Data63-64'!$G$1:$XFD$44,7,0)</f>
        <v>1646678</v>
      </c>
      <c r="PP18" s="54">
        <f>HLOOKUP(PP$11,'Data63-64'!$G$1:$XFD$44,7,0)</f>
        <v>1324600</v>
      </c>
      <c r="PQ18" s="54">
        <f>HLOOKUP(PQ$11,'Data63-64'!$G$1:$XFD$44,7,0)</f>
        <v>1163858</v>
      </c>
      <c r="PR18" s="54">
        <f>HLOOKUP(PR$11,'Data63-64'!$G$1:$XFD$44,7,0)</f>
        <v>1497965</v>
      </c>
      <c r="PS18" s="54">
        <f>HLOOKUP(PS$11,'Data63-64'!$G$1:$XFD$44,7,0)</f>
        <v>1510231</v>
      </c>
      <c r="PT18" s="54">
        <f>HLOOKUP(PT$11,'Data63-64'!$G$1:$XFD$44,7,0)</f>
        <v>1510471</v>
      </c>
      <c r="PU18" s="54">
        <f>HLOOKUP(PU$11,'Data63-64'!$G$1:$XFD$44,7,0)</f>
        <v>1524985</v>
      </c>
      <c r="PV18" s="54">
        <f>HLOOKUP(PV$11,'Data63-64'!$G$1:$XFD$44,7,0)</f>
        <v>1594994</v>
      </c>
      <c r="PW18" s="54">
        <f>HLOOKUP(PW$11,'Data63-64'!$G$1:$XFD$44,7,0)</f>
        <v>1305116</v>
      </c>
      <c r="PX18" s="54">
        <f>HLOOKUP(PX$11,'Data63-64'!$G$1:$XFD$44,7,0)</f>
        <v>1192083</v>
      </c>
      <c r="PY18" s="54">
        <f>HLOOKUP(PY$11,'Data63-64'!$G$1:$XFD$44,7,0)</f>
        <v>1534842</v>
      </c>
      <c r="PZ18" s="54">
        <f>HLOOKUP(PZ$11,'Data63-64'!$G$1:$XFD$44,7,0)</f>
        <v>1507796</v>
      </c>
      <c r="QA18" s="54">
        <f>HLOOKUP(QA$11,'Data63-64'!$G$1:$XFD$44,7,0)</f>
        <v>1567878</v>
      </c>
      <c r="QB18" s="54">
        <f>HLOOKUP(QB$11,'Data63-64'!$G$1:$XFD$44,7,0)</f>
        <v>1536404</v>
      </c>
      <c r="QC18" s="54">
        <f>HLOOKUP(QC$11,'Data63-64'!$G$1:$XFD$44,7,0)</f>
        <v>1603763</v>
      </c>
      <c r="QD18" s="54">
        <f>HLOOKUP(QD$11,'Data63-64'!$G$1:$XFD$44,7,0)</f>
        <v>1403960</v>
      </c>
      <c r="QE18" s="54">
        <f>HLOOKUP(QE$11,'Data63-64'!$G$1:$XFD$44,7,0)</f>
        <v>1217777</v>
      </c>
      <c r="QF18" s="54">
        <f>HLOOKUP(QF$11,'Data63-64'!$G$1:$XFD$44,7,0)</f>
        <v>1508486</v>
      </c>
      <c r="QG18" s="54">
        <f>HLOOKUP(QG$11,'Data63-64'!$G$1:$XFD$44,7,0)</f>
        <v>1514494</v>
      </c>
      <c r="QH18" s="54">
        <f>HLOOKUP(QH$11,'Data63-64'!$G$1:$XFD$44,7,0)</f>
        <v>1568212</v>
      </c>
      <c r="QI18" s="54">
        <f>HLOOKUP(QI$11,'Data63-64'!$G$1:$XFD$44,7,0)</f>
        <v>1615855</v>
      </c>
      <c r="QJ18" s="54">
        <f>HLOOKUP(QJ$11,'Data63-64'!$G$1:$XFD$44,7,0)</f>
        <v>1691431</v>
      </c>
      <c r="QK18" s="54">
        <f>HLOOKUP(QK$11,'Data63-64'!$G$1:$XFD$44,7,0)</f>
        <v>1461576</v>
      </c>
      <c r="QL18" s="54">
        <f>HLOOKUP(QL$11,'Data63-64'!$G$1:$XFD$44,7,0)</f>
        <v>1300454</v>
      </c>
      <c r="QM18" s="54">
        <f>HLOOKUP(QM$11,'Data63-64'!$G$1:$XFD$44,7,0)</f>
        <v>1570658</v>
      </c>
      <c r="QN18" s="54">
        <f>HLOOKUP(QN$11,'Data63-64'!$G$1:$XFD$44,7,0)</f>
        <v>1731769</v>
      </c>
      <c r="QO18" s="54">
        <f>HLOOKUP(QO$11,'Data63-64'!$G$1:$XFD$44,7,0)</f>
        <v>1600539</v>
      </c>
      <c r="QP18" s="54">
        <f>HLOOKUP(QP$11,'Data63-64'!$G$1:$XFD$44,7,0)</f>
        <v>1606974</v>
      </c>
      <c r="QQ18" s="54">
        <f>HLOOKUP(QQ$11,'Data63-64'!$G$1:$XFD$44,7,0)</f>
        <v>1666371</v>
      </c>
      <c r="QR18" s="54">
        <f>HLOOKUP(QR$11,'Data63-64'!$G$1:$XFD$44,7,0)</f>
        <v>1430736</v>
      </c>
      <c r="QS18" s="54">
        <f>HLOOKUP(QS$11,'Data63-64'!$G$1:$XFD$44,7,0)</f>
        <v>1187630</v>
      </c>
      <c r="QT18" s="54">
        <f>HLOOKUP(QT$11,'Data63-64'!$G$1:$XFD$44,7,0)</f>
        <v>1559584</v>
      </c>
      <c r="QU18" s="54">
        <f>HLOOKUP(QU$11,'Data63-64'!$G$1:$XFD$44,7,0)</f>
        <v>1375798</v>
      </c>
      <c r="QV18" s="54">
        <f>HLOOKUP(QV$11,'Data63-64'!$G$1:$XFD$44,7,0)</f>
        <v>1553213</v>
      </c>
      <c r="QW18" s="54">
        <f>HLOOKUP(QW$11,'Data63-64'!$G$1:$XFD$44,7,0)</f>
        <v>1477656</v>
      </c>
      <c r="QX18" s="54">
        <f>HLOOKUP(QX$11,'Data63-64'!$G$1:$XFD$44,7,0)</f>
        <v>1686255</v>
      </c>
      <c r="QY18" s="54">
        <f>HLOOKUP(QY$11,'Data63-64'!$G$1:$XFD$44,7,0)</f>
        <v>1278074</v>
      </c>
      <c r="QZ18" s="54">
        <f>HLOOKUP(QZ$11,'Data63-64'!$G$1:$XFD$44,7,0)</f>
        <v>902958</v>
      </c>
      <c r="RA18" s="54">
        <f>HLOOKUP(RA$11,'Data63-64'!$G$1:$XFD$44,7,0)</f>
        <v>929737</v>
      </c>
      <c r="RB18" s="54">
        <f>HLOOKUP(RB$11,'Data63-64'!$G$1:$XFD$44,7,0)</f>
        <v>827617</v>
      </c>
      <c r="RC18" s="54">
        <f>HLOOKUP(RC$11,'Data63-64'!$G$1:$XFD$44,7,0)</f>
        <v>845965</v>
      </c>
      <c r="RD18" s="54">
        <f>HLOOKUP(RD$11,'Data63-64'!$G$1:$XFD$44,7,0)</f>
        <v>957321</v>
      </c>
      <c r="RE18" s="54">
        <f>HLOOKUP(RE$11,'Data63-64'!$G$1:$XFD$44,7,0)</f>
        <v>998610</v>
      </c>
      <c r="RF18" s="54">
        <f>HLOOKUP(RF$11,'Data63-64'!$G$1:$XFD$44,7,0)</f>
        <v>844905</v>
      </c>
      <c r="RG18" s="54">
        <f>HLOOKUP(RG$11,'Data63-64'!$G$1:$XFD$44,7,0)</f>
        <v>763886</v>
      </c>
      <c r="RH18" s="54">
        <f>HLOOKUP(RH$11,'Data63-64'!$G$1:$XFD$44,7,0)</f>
        <v>1127556</v>
      </c>
      <c r="RI18" s="54">
        <f>HLOOKUP(RI$11,'Data63-64'!$G$1:$XFD$44,7,0)</f>
        <v>1121187</v>
      </c>
      <c r="RJ18" s="54">
        <f>HLOOKUP(RJ$11,'Data63-64'!$G$1:$XFD$44,7,0)</f>
        <v>1099776</v>
      </c>
      <c r="RK18" s="54">
        <f>HLOOKUP(RK$11,'Data63-64'!$G$1:$XFD$44,7,0)</f>
        <v>1172759</v>
      </c>
      <c r="RL18" s="54">
        <f>HLOOKUP(RL$11,'Data63-64'!$G$1:$XFD$44,7,0)</f>
        <v>1108324</v>
      </c>
      <c r="RM18" s="54">
        <f>HLOOKUP(RM$11,'Data63-64'!$G$1:$XFD$44,7,0)</f>
        <v>914072</v>
      </c>
      <c r="RN18" s="54">
        <f>HLOOKUP(RN$11,'Data63-64'!$G$1:$XFD$44,7,0)</f>
        <v>678044</v>
      </c>
      <c r="RO18" s="54">
        <f>HLOOKUP(RO$11,'Data63-64'!$G$1:$XFD$44,7,0)</f>
        <v>1041714</v>
      </c>
      <c r="RP18" s="54">
        <f>HLOOKUP(RP$11,'Data63-64'!$G$1:$XFD$44,7,0)</f>
        <v>1020511</v>
      </c>
      <c r="RQ18" s="54">
        <f>HLOOKUP(RQ$11,'Data63-64'!$G$1:$XFD$44,7,0)</f>
        <v>1005653</v>
      </c>
      <c r="RR18" s="54">
        <f>HLOOKUP(RR$11,'Data63-64'!$G$1:$XFD$44,7,0)</f>
        <v>1094017</v>
      </c>
      <c r="RS18" s="54">
        <f>HLOOKUP(RS$11,'Data63-64'!$G$1:$XFD$44,7,0)</f>
        <v>1232211</v>
      </c>
      <c r="RT18" s="54">
        <f>HLOOKUP(RT$11,'Data63-64'!$G$1:$XFD$44,7,0)</f>
        <v>686568</v>
      </c>
      <c r="RU18" s="54">
        <f>HLOOKUP(RU$11,'Data63-64'!$G$1:$XFD$44,7,0)</f>
        <v>605145</v>
      </c>
      <c r="RV18" s="54">
        <f>HLOOKUP(RV$11,'Data63-64'!$G$1:$XFD$44,7,0)</f>
        <v>809098</v>
      </c>
      <c r="RW18" s="54">
        <f>HLOOKUP(RW$11,'Data63-64'!$G$1:$XFD$44,7,0)</f>
        <v>865429</v>
      </c>
      <c r="RX18" s="54">
        <f>HLOOKUP(RX$11,'Data63-64'!$G$1:$XFD$44,7,0)</f>
        <v>1118253</v>
      </c>
      <c r="RY18" s="54">
        <f>HLOOKUP(RY$11,'Data63-64'!$G$1:$XFD$44,7,0)</f>
        <v>1056996</v>
      </c>
      <c r="RZ18" s="54">
        <f>HLOOKUP(RZ$11,'Data63-64'!$G$1:$XFD$44,7,0)</f>
        <v>1089949</v>
      </c>
      <c r="SA18" s="54">
        <f>HLOOKUP(SA$11,'Data63-64'!$G$1:$XFD$44,7,0)</f>
        <v>848757</v>
      </c>
      <c r="SB18" s="54">
        <f>HLOOKUP(SB$11,'Data63-64'!$G$1:$XFD$44,7,0)</f>
        <v>627416</v>
      </c>
      <c r="SC18" s="54">
        <f>HLOOKUP(SC$11,'Data63-64'!$G$1:$XFD$44,7,0)</f>
        <v>1063899</v>
      </c>
      <c r="SD18" s="54">
        <f>HLOOKUP(SD$11,'Data63-64'!$G$1:$XFD$44,7,0)</f>
        <v>1053890</v>
      </c>
      <c r="SE18" s="54">
        <f>HLOOKUP(SE$11,'Data63-64'!$G$1:$XFD$44,7,0)</f>
        <v>1046221</v>
      </c>
      <c r="SF18" s="54">
        <f>HLOOKUP(SF$11,'Data63-64'!$G$1:$XFD$44,7,0)</f>
        <v>1073466</v>
      </c>
      <c r="SG18" s="54">
        <f>HLOOKUP(SG$11,'Data63-64'!$G$1:$XFD$44,7,0)</f>
        <v>1106671</v>
      </c>
      <c r="SH18" s="54">
        <f>HLOOKUP(SH$11,'Data63-64'!$G$1:$XFD$44,7,0)</f>
        <v>838206</v>
      </c>
      <c r="SI18" s="54">
        <f>HLOOKUP(SI$11,'Data63-64'!$G$1:$XFD$44,7,0)</f>
        <v>650445</v>
      </c>
      <c r="SJ18" s="54">
        <f>HLOOKUP(SJ$11,'Data63-64'!$G$1:$XFD$44,7,0)</f>
        <v>1060226</v>
      </c>
      <c r="SK18" s="54">
        <f>HLOOKUP(SK$11,'Data63-64'!$G$1:$XFD$44,7,0)</f>
        <v>1057843</v>
      </c>
      <c r="SL18" s="54">
        <f>HLOOKUP(SL$11,'Data63-64'!$G$1:$XFD$44,7,0)</f>
        <v>1160585</v>
      </c>
      <c r="SM18" s="54">
        <f>HLOOKUP(SM$11,'Data63-64'!$G$1:$XFD$44,7,0)</f>
        <v>985445</v>
      </c>
      <c r="SN18" s="54">
        <f>HLOOKUP(SN$11,'Data63-64'!$G$1:$XFD$44,7,0)</f>
        <v>1109989</v>
      </c>
      <c r="SO18" s="54">
        <f>HLOOKUP(SO$11,'Data63-64'!$G$1:$XFD$44,7,0)</f>
        <v>897907</v>
      </c>
      <c r="SP18" s="54">
        <f>HLOOKUP(SP$11,'Data63-64'!$G$1:$XFD$44,7,0)</f>
        <v>695542</v>
      </c>
      <c r="SQ18" s="54">
        <f>HLOOKUP(SQ$11,'Data63-64'!$G$1:$XFD$44,7,0)</f>
        <v>1075903</v>
      </c>
      <c r="SR18" s="54">
        <f>HLOOKUP(SR$11,'Data63-64'!$G$1:$XFD$44,7,0)</f>
        <v>1150228</v>
      </c>
      <c r="SS18" s="54">
        <f>HLOOKUP(SS$11,'Data63-64'!$G$1:$XFD$44,7,0)</f>
        <v>855435</v>
      </c>
      <c r="ST18" s="54">
        <f>HLOOKUP(ST$11,'Data63-64'!$G$1:$XFD$44,7,0)</f>
        <v>1124189</v>
      </c>
      <c r="SU18" s="54">
        <f>HLOOKUP(SU$11,'Data63-64'!$G$1:$XFD$44,7,0)</f>
        <v>1159150</v>
      </c>
      <c r="SV18" s="54">
        <f>HLOOKUP(SV$11,'Data63-64'!$G$1:$XFD$44,7,0)</f>
        <v>944464</v>
      </c>
      <c r="SW18" s="54">
        <f>HLOOKUP(SW$11,'Data63-64'!$G$1:$XFD$44,7,0)</f>
        <v>767717</v>
      </c>
      <c r="SX18" s="54">
        <f>HLOOKUP(SX$11,'Data63-64'!$G$1:$XFD$44,7,0)</f>
        <v>1136660</v>
      </c>
      <c r="SY18" s="54">
        <f>HLOOKUP(SY$11,'Data63-64'!$G$1:$XFD$44,7,0)</f>
        <v>1125703</v>
      </c>
      <c r="SZ18" s="54">
        <f>HLOOKUP(SZ$11,'Data63-64'!$G$1:$XFD$44,7,0)</f>
        <v>1240906</v>
      </c>
      <c r="TA18" s="54">
        <f>HLOOKUP(TA$11,'Data63-64'!$G$1:$XFD$44,7,0)</f>
        <v>982699</v>
      </c>
      <c r="TB18" s="54">
        <f>HLOOKUP(TB$11,'Data63-64'!$G$1:$XFD$44,7,0)</f>
        <v>1240667</v>
      </c>
      <c r="TC18" s="54">
        <f>HLOOKUP(TC$11,'Data63-64'!$G$1:$XFD$44,7,0)</f>
        <v>989993</v>
      </c>
      <c r="TD18" s="54">
        <f>HLOOKUP(TD$11,'Data63-64'!$G$1:$XFD$44,7,0)</f>
        <v>815525</v>
      </c>
      <c r="TE18" s="54">
        <f>HLOOKUP(TE$11,'Data63-64'!$G$1:$XFD$44,7,0)</f>
        <v>1171465</v>
      </c>
      <c r="TF18" s="54">
        <f>HLOOKUP(TF$11,'Data63-64'!$G$1:$XFD$44,7,0)</f>
        <v>1150755</v>
      </c>
      <c r="TG18" s="54">
        <f>HLOOKUP(TG$11,'Data63-64'!$G$1:$XFD$44,7,0)</f>
        <v>1166386</v>
      </c>
      <c r="TH18" s="54">
        <f>HLOOKUP(TH$11,'Data63-64'!$G$1:$XFD$44,7,0)</f>
        <v>1148732</v>
      </c>
      <c r="TI18" s="54">
        <f>HLOOKUP(TI$11,'Data63-64'!$G$1:$XFD$44,7,0)</f>
        <v>1224105</v>
      </c>
      <c r="TJ18" s="54">
        <f>HLOOKUP(TJ$11,'Data63-64'!$G$1:$XFD$44,7,0)</f>
        <v>1025746</v>
      </c>
      <c r="TK18" s="54">
        <f>HLOOKUP(TK$11,'Data63-64'!$G$1:$XFD$44,7,0)</f>
        <v>830655</v>
      </c>
      <c r="TL18" s="54">
        <f>HLOOKUP(TL$11,'Data63-64'!$G$1:$XFD$44,7,0)</f>
        <v>1180929</v>
      </c>
      <c r="TM18" s="54">
        <f>HLOOKUP(TM$11,'Data63-64'!$G$1:$XFD$44,7,0)</f>
        <v>1212571</v>
      </c>
      <c r="TN18" s="54">
        <f>HLOOKUP(TN$11,'Data63-64'!$G$1:$XFD$44,7,0)</f>
        <v>1158001</v>
      </c>
      <c r="TO18" s="54">
        <f>HLOOKUP(TO$11,'Data63-64'!$G$1:$XFD$44,7,0)</f>
        <v>1122252</v>
      </c>
      <c r="TP18" s="54">
        <f>HLOOKUP(TP$11,'Data63-64'!$G$1:$XFD$44,7,0)</f>
        <v>1256712</v>
      </c>
      <c r="TQ18" s="54">
        <f>HLOOKUP(TQ$11,'Data63-64'!$G$1:$XFD$44,7,0)</f>
        <v>1062264</v>
      </c>
      <c r="TR18" s="54">
        <f>HLOOKUP(TR$11,'Data63-64'!$G$1:$XFD$44,7,0)</f>
        <v>868051</v>
      </c>
      <c r="TS18" s="54">
        <f>HLOOKUP(TS$11,'Data63-64'!$G$1:$XFD$44,7,0)</f>
        <v>1250083</v>
      </c>
      <c r="TT18" s="54">
        <f>HLOOKUP(TT$11,'Data63-64'!$G$1:$XFD$44,7,0)</f>
        <v>1155382</v>
      </c>
      <c r="TU18" s="54">
        <f>HLOOKUP(TU$11,'Data63-64'!$G$1:$XFD$44,7,0)</f>
        <v>1190991</v>
      </c>
      <c r="TV18" s="54">
        <f>HLOOKUP(TV$11,'Data63-64'!$G$1:$XFD$44,7,0)</f>
        <v>1193634</v>
      </c>
      <c r="TW18" s="54">
        <f>HLOOKUP(TW$11,'Data63-64'!$G$1:$XFD$44,7,0)</f>
        <v>1245534</v>
      </c>
      <c r="TX18" s="54">
        <f>HLOOKUP(TX$11,'Data63-64'!$G$1:$XFD$44,7,0)</f>
        <v>1012751</v>
      </c>
      <c r="TY18" s="54">
        <f>HLOOKUP(TY$11,'Data63-64'!$G$1:$XFD$44,7,0)</f>
        <v>827118</v>
      </c>
      <c r="TZ18" s="54">
        <f>HLOOKUP(TZ$11,'Data63-64'!$G$1:$XFD$44,7,0)</f>
        <v>1151877</v>
      </c>
      <c r="UA18" s="54">
        <f>HLOOKUP(UA$11,'Data63-64'!$G$1:$XFD$44,7,0)</f>
        <v>1095807</v>
      </c>
      <c r="UB18" s="54">
        <f>HLOOKUP(UB$11,'Data63-64'!$G$1:$XFD$44,7,0)</f>
        <v>1134330</v>
      </c>
      <c r="UC18" s="54">
        <f>HLOOKUP(UC$11,'Data63-64'!$G$1:$XFD$44,7,0)</f>
        <v>1192258</v>
      </c>
      <c r="UD18" s="54">
        <f>HLOOKUP(UD$11,'Data63-64'!$G$1:$XFD$44,7,0)</f>
        <v>1153126</v>
      </c>
      <c r="UE18" s="54">
        <f>HLOOKUP(UE$11,'Data63-64'!$G$1:$XFD$44,7,0)</f>
        <v>897217</v>
      </c>
      <c r="UF18" s="54">
        <f>HLOOKUP(UF$11,'Data63-64'!$G$1:$XFD$44,7,0)</f>
        <v>709610</v>
      </c>
      <c r="UG18" s="54">
        <f>HLOOKUP(UG$11,'Data63-64'!$G$1:$XFD$44,7,0)</f>
        <v>1114699</v>
      </c>
      <c r="UH18" s="54">
        <f>HLOOKUP(UH$11,'Data63-64'!$G$1:$XFD$44,7,0)</f>
        <v>1067227</v>
      </c>
      <c r="UI18" s="54">
        <f>HLOOKUP(UI$11,'Data63-64'!$G$1:$XFD$44,7,0)</f>
        <v>1050863</v>
      </c>
      <c r="UJ18" s="54">
        <f>HLOOKUP(UJ$11,'Data63-64'!$G$1:$XFD$44,7,0)</f>
        <v>1045202</v>
      </c>
      <c r="UK18" s="54">
        <f>HLOOKUP(UK$11,'Data63-64'!$G$1:$XFD$44,7,0)</f>
        <v>1112193</v>
      </c>
      <c r="UL18" s="54">
        <f>HLOOKUP(UL$11,'Data63-64'!$G$1:$XFD$44,7,0)</f>
        <v>778250</v>
      </c>
      <c r="UM18" s="54">
        <f>HLOOKUP(UM$11,'Data63-64'!$G$1:$XFD$44,7,0)</f>
        <v>607924</v>
      </c>
      <c r="UN18" s="54">
        <f>HLOOKUP(UN$11,'Data63-64'!$G$1:$XFD$44,7,0)</f>
        <v>900773</v>
      </c>
      <c r="UO18" s="54">
        <f>HLOOKUP(UO$11,'Data63-64'!$G$1:$XFD$44,7,0)</f>
        <v>881480</v>
      </c>
      <c r="UP18" s="54">
        <f>HLOOKUP(UP$11,'Data63-64'!$G$1:$XFD$44,7,0)</f>
        <v>875805</v>
      </c>
      <c r="UQ18" s="54">
        <f>HLOOKUP(UQ$11,'Data63-64'!$G$1:$XFD$44,7,0)</f>
        <v>885887</v>
      </c>
      <c r="UR18" s="54">
        <f>HLOOKUP(UR$11,'Data63-64'!$G$1:$XFD$44,7,0)</f>
        <v>919214</v>
      </c>
      <c r="US18" s="54">
        <f>HLOOKUP(US$11,'Data63-64'!$G$1:$XFD$44,7,0)</f>
        <v>712695</v>
      </c>
      <c r="UT18" s="54">
        <f>HLOOKUP(UT$11,'Data63-64'!$G$1:$XFD$44,7,0)</f>
        <v>538727</v>
      </c>
      <c r="UU18" s="54">
        <f>HLOOKUP(UU$11,'Data63-64'!$G$1:$XFD$44,7,0)</f>
        <v>882459</v>
      </c>
      <c r="UV18" s="54">
        <f>HLOOKUP(UV$11,'Data63-64'!$G$1:$XFD$44,7,0)</f>
        <v>901987</v>
      </c>
      <c r="UW18" s="54">
        <f>HLOOKUP(UW$11,'Data63-64'!$G$1:$XFD$44,7,0)</f>
        <v>813956</v>
      </c>
      <c r="UX18" s="54">
        <f>HLOOKUP(UX$11,'Data63-64'!$G$1:$XFD$44,7,0)</f>
        <v>822413</v>
      </c>
      <c r="UY18" s="54">
        <f>HLOOKUP(UY$11,'Data63-64'!$G$1:$XFD$44,7,0)</f>
        <v>883437</v>
      </c>
      <c r="UZ18" s="54">
        <f>HLOOKUP(UZ$11,'Data63-64'!$G$1:$XFD$44,7,0)</f>
        <v>696632</v>
      </c>
      <c r="VA18" s="54">
        <f>HLOOKUP(VA$11,'Data63-64'!$G$1:$XFD$44,7,0)</f>
        <v>546810</v>
      </c>
      <c r="VB18" s="54">
        <f>HLOOKUP(VB$11,'Data63-64'!$G$1:$XFD$44,7,0)</f>
        <v>653471</v>
      </c>
      <c r="VC18" s="54">
        <f>HLOOKUP(VC$11,'Data63-64'!$G$1:$XFD$44,7,0)</f>
        <v>837195</v>
      </c>
      <c r="VD18" s="54">
        <f>HLOOKUP(VD$11,'Data63-64'!$G$1:$XFD$44,7,0)</f>
        <v>651330</v>
      </c>
    </row>
    <row r="19" spans="1:576" ht="5.0999999999999996" customHeight="1" x14ac:dyDescent="0.2">
      <c r="N19" s="56"/>
      <c r="O19" s="56"/>
      <c r="P19" s="56"/>
      <c r="Q19" s="56"/>
      <c r="R19" s="56"/>
      <c r="S19" s="56"/>
      <c r="T19" s="56"/>
      <c r="U19" s="56"/>
      <c r="BK19" s="56"/>
      <c r="BL19" s="56"/>
      <c r="BM19" s="56"/>
      <c r="BN19" s="56"/>
      <c r="BO19" s="56"/>
      <c r="BP19" s="56"/>
      <c r="BQ19" s="56"/>
      <c r="BR19" s="56"/>
    </row>
    <row r="20" spans="1:576" x14ac:dyDescent="0.2">
      <c r="A20" s="67" t="s">
        <v>78</v>
      </c>
      <c r="B20" s="60">
        <f>B2</f>
        <v>43831</v>
      </c>
      <c r="C20" s="60">
        <f t="shared" ref="C20:J20" si="1421">C2</f>
        <v>43832</v>
      </c>
      <c r="D20" s="60">
        <f t="shared" si="1421"/>
        <v>43833</v>
      </c>
      <c r="E20" s="60">
        <f t="shared" si="1421"/>
        <v>43834</v>
      </c>
      <c r="F20" s="60">
        <f t="shared" si="1421"/>
        <v>43835</v>
      </c>
      <c r="G20" s="60">
        <f t="shared" si="1421"/>
        <v>43836</v>
      </c>
      <c r="H20" s="60">
        <f t="shared" si="1421"/>
        <v>43837</v>
      </c>
      <c r="I20" s="60">
        <f t="shared" si="1421"/>
        <v>43838</v>
      </c>
      <c r="J20" s="60">
        <f t="shared" si="1421"/>
        <v>43839</v>
      </c>
      <c r="K20" s="60">
        <f t="shared" ref="K20:BV20" si="1422">K2</f>
        <v>43840</v>
      </c>
      <c r="L20" s="60">
        <f t="shared" si="1422"/>
        <v>43841</v>
      </c>
      <c r="M20" s="61">
        <f t="shared" si="1422"/>
        <v>43842</v>
      </c>
      <c r="N20" s="62">
        <f t="shared" si="1422"/>
        <v>43843</v>
      </c>
      <c r="O20" s="62">
        <f t="shared" si="1422"/>
        <v>43844</v>
      </c>
      <c r="P20" s="62">
        <f t="shared" si="1422"/>
        <v>43845</v>
      </c>
      <c r="Q20" s="62">
        <f t="shared" si="1422"/>
        <v>43846</v>
      </c>
      <c r="R20" s="62">
        <f t="shared" si="1422"/>
        <v>43847</v>
      </c>
      <c r="S20" s="62">
        <f t="shared" si="1422"/>
        <v>43848</v>
      </c>
      <c r="T20" s="62">
        <f t="shared" si="1422"/>
        <v>43849</v>
      </c>
      <c r="U20" s="62">
        <f t="shared" si="1422"/>
        <v>43850</v>
      </c>
      <c r="V20" s="63">
        <f t="shared" si="1422"/>
        <v>43851</v>
      </c>
      <c r="W20" s="60">
        <f t="shared" si="1422"/>
        <v>43852</v>
      </c>
      <c r="X20" s="60">
        <f t="shared" si="1422"/>
        <v>43853</v>
      </c>
      <c r="Y20" s="60">
        <f t="shared" si="1422"/>
        <v>43854</v>
      </c>
      <c r="Z20" s="60">
        <f t="shared" si="1422"/>
        <v>43855</v>
      </c>
      <c r="AA20" s="60">
        <f t="shared" si="1422"/>
        <v>43856</v>
      </c>
      <c r="AB20" s="60">
        <f t="shared" si="1422"/>
        <v>43857</v>
      </c>
      <c r="AC20" s="60">
        <f t="shared" si="1422"/>
        <v>43858</v>
      </c>
      <c r="AD20" s="60">
        <f t="shared" si="1422"/>
        <v>43859</v>
      </c>
      <c r="AE20" s="60">
        <f t="shared" si="1422"/>
        <v>43860</v>
      </c>
      <c r="AF20" s="60">
        <f t="shared" si="1422"/>
        <v>43861</v>
      </c>
      <c r="AG20" s="60">
        <f t="shared" si="1422"/>
        <v>43862</v>
      </c>
      <c r="AH20" s="60">
        <f t="shared" si="1422"/>
        <v>43863</v>
      </c>
      <c r="AI20" s="60">
        <f t="shared" si="1422"/>
        <v>43864</v>
      </c>
      <c r="AJ20" s="60">
        <f t="shared" si="1422"/>
        <v>43865</v>
      </c>
      <c r="AK20" s="60">
        <f t="shared" si="1422"/>
        <v>43866</v>
      </c>
      <c r="AL20" s="60">
        <f t="shared" si="1422"/>
        <v>43867</v>
      </c>
      <c r="AM20" s="60">
        <f t="shared" si="1422"/>
        <v>43868</v>
      </c>
      <c r="AN20" s="60">
        <f t="shared" si="1422"/>
        <v>43869</v>
      </c>
      <c r="AO20" s="60">
        <f t="shared" si="1422"/>
        <v>43870</v>
      </c>
      <c r="AP20" s="60">
        <f t="shared" si="1422"/>
        <v>43871</v>
      </c>
      <c r="AQ20" s="60">
        <f t="shared" si="1422"/>
        <v>43872</v>
      </c>
      <c r="AR20" s="60">
        <f t="shared" si="1422"/>
        <v>43873</v>
      </c>
      <c r="AS20" s="60">
        <f t="shared" si="1422"/>
        <v>43874</v>
      </c>
      <c r="AT20" s="60">
        <f t="shared" si="1422"/>
        <v>43875</v>
      </c>
      <c r="AU20" s="60">
        <f t="shared" si="1422"/>
        <v>43876</v>
      </c>
      <c r="AV20" s="60">
        <f t="shared" si="1422"/>
        <v>43877</v>
      </c>
      <c r="AW20" s="60">
        <f t="shared" si="1422"/>
        <v>43878</v>
      </c>
      <c r="AX20" s="60">
        <f t="shared" si="1422"/>
        <v>43879</v>
      </c>
      <c r="AY20" s="60">
        <f t="shared" si="1422"/>
        <v>43880</v>
      </c>
      <c r="AZ20" s="60">
        <f t="shared" si="1422"/>
        <v>43881</v>
      </c>
      <c r="BA20" s="60">
        <f t="shared" si="1422"/>
        <v>43882</v>
      </c>
      <c r="BB20" s="60">
        <f t="shared" si="1422"/>
        <v>43883</v>
      </c>
      <c r="BC20" s="60">
        <f t="shared" si="1422"/>
        <v>43884</v>
      </c>
      <c r="BD20" s="60">
        <f t="shared" si="1422"/>
        <v>43885</v>
      </c>
      <c r="BE20" s="60">
        <f t="shared" si="1422"/>
        <v>43886</v>
      </c>
      <c r="BF20" s="60">
        <f t="shared" si="1422"/>
        <v>43887</v>
      </c>
      <c r="BG20" s="60">
        <f t="shared" si="1422"/>
        <v>43888</v>
      </c>
      <c r="BH20" s="60">
        <f t="shared" si="1422"/>
        <v>43889</v>
      </c>
      <c r="BI20" s="60">
        <f t="shared" si="1422"/>
        <v>43890</v>
      </c>
      <c r="BJ20" s="63">
        <f t="shared" si="1422"/>
        <v>43891</v>
      </c>
      <c r="BK20" s="62">
        <f t="shared" si="1422"/>
        <v>43892</v>
      </c>
      <c r="BL20" s="62">
        <f t="shared" si="1422"/>
        <v>43893</v>
      </c>
      <c r="BM20" s="62">
        <f t="shared" si="1422"/>
        <v>43894</v>
      </c>
      <c r="BN20" s="62">
        <f t="shared" si="1422"/>
        <v>43895</v>
      </c>
      <c r="BO20" s="62">
        <f t="shared" si="1422"/>
        <v>43896</v>
      </c>
      <c r="BP20" s="62">
        <f t="shared" si="1422"/>
        <v>43897</v>
      </c>
      <c r="BQ20" s="62">
        <f t="shared" si="1422"/>
        <v>43898</v>
      </c>
      <c r="BR20" s="62">
        <f t="shared" si="1422"/>
        <v>43899</v>
      </c>
      <c r="BS20" s="63">
        <f t="shared" si="1422"/>
        <v>43900</v>
      </c>
      <c r="BT20" s="60">
        <f t="shared" si="1422"/>
        <v>43901</v>
      </c>
      <c r="BU20" s="60">
        <f t="shared" si="1422"/>
        <v>43902</v>
      </c>
      <c r="BV20" s="60">
        <f t="shared" si="1422"/>
        <v>43903</v>
      </c>
      <c r="BW20" s="60">
        <f t="shared" ref="BW20:EH20" si="1423">BW2</f>
        <v>43904</v>
      </c>
      <c r="BX20" s="60">
        <f t="shared" si="1423"/>
        <v>43905</v>
      </c>
      <c r="BY20" s="60">
        <f t="shared" si="1423"/>
        <v>43906</v>
      </c>
      <c r="BZ20" s="60">
        <f t="shared" si="1423"/>
        <v>43907</v>
      </c>
      <c r="CA20" s="60">
        <f t="shared" si="1423"/>
        <v>43908</v>
      </c>
      <c r="CB20" s="60">
        <f t="shared" si="1423"/>
        <v>43909</v>
      </c>
      <c r="CC20" s="60">
        <f t="shared" si="1423"/>
        <v>43910</v>
      </c>
      <c r="CD20" s="60">
        <f t="shared" si="1423"/>
        <v>43911</v>
      </c>
      <c r="CE20" s="60">
        <f t="shared" si="1423"/>
        <v>43912</v>
      </c>
      <c r="CF20" s="60">
        <f t="shared" si="1423"/>
        <v>43913</v>
      </c>
      <c r="CG20" s="60">
        <f t="shared" si="1423"/>
        <v>43914</v>
      </c>
      <c r="CH20" s="60">
        <f t="shared" si="1423"/>
        <v>43915</v>
      </c>
      <c r="CI20" s="60">
        <f t="shared" si="1423"/>
        <v>43916</v>
      </c>
      <c r="CJ20" s="60">
        <f t="shared" si="1423"/>
        <v>43917</v>
      </c>
      <c r="CK20" s="60">
        <f t="shared" si="1423"/>
        <v>43918</v>
      </c>
      <c r="CL20" s="60">
        <f t="shared" si="1423"/>
        <v>43919</v>
      </c>
      <c r="CM20" s="60">
        <f t="shared" si="1423"/>
        <v>43920</v>
      </c>
      <c r="CN20" s="60">
        <f t="shared" si="1423"/>
        <v>43921</v>
      </c>
      <c r="CO20" s="60">
        <f t="shared" si="1423"/>
        <v>43922</v>
      </c>
      <c r="CP20" s="60">
        <f t="shared" si="1423"/>
        <v>43923</v>
      </c>
      <c r="CQ20" s="60">
        <f t="shared" si="1423"/>
        <v>43924</v>
      </c>
      <c r="CR20" s="60">
        <f t="shared" si="1423"/>
        <v>43925</v>
      </c>
      <c r="CS20" s="60">
        <f t="shared" si="1423"/>
        <v>43926</v>
      </c>
      <c r="CT20" s="60">
        <f t="shared" si="1423"/>
        <v>43927</v>
      </c>
      <c r="CU20" s="60">
        <f t="shared" si="1423"/>
        <v>43928</v>
      </c>
      <c r="CV20" s="60">
        <f t="shared" si="1423"/>
        <v>43929</v>
      </c>
      <c r="CW20" s="60">
        <f t="shared" si="1423"/>
        <v>43930</v>
      </c>
      <c r="CX20" s="60">
        <f t="shared" si="1423"/>
        <v>43931</v>
      </c>
      <c r="CY20" s="60">
        <f t="shared" si="1423"/>
        <v>43932</v>
      </c>
      <c r="CZ20" s="60">
        <f t="shared" si="1423"/>
        <v>43933</v>
      </c>
      <c r="DA20" s="60">
        <f t="shared" si="1423"/>
        <v>43934</v>
      </c>
      <c r="DB20" s="60">
        <f t="shared" si="1423"/>
        <v>43935</v>
      </c>
      <c r="DC20" s="60">
        <f t="shared" si="1423"/>
        <v>43936</v>
      </c>
      <c r="DD20" s="60">
        <f t="shared" si="1423"/>
        <v>43937</v>
      </c>
      <c r="DE20" s="60">
        <f t="shared" si="1423"/>
        <v>43938</v>
      </c>
      <c r="DF20" s="60">
        <f t="shared" si="1423"/>
        <v>43939</v>
      </c>
      <c r="DG20" s="60">
        <f t="shared" si="1423"/>
        <v>43940</v>
      </c>
      <c r="DH20" s="60">
        <f t="shared" si="1423"/>
        <v>43941</v>
      </c>
      <c r="DI20" s="60">
        <f t="shared" si="1423"/>
        <v>43942</v>
      </c>
      <c r="DJ20" s="60">
        <f t="shared" si="1423"/>
        <v>43943</v>
      </c>
      <c r="DK20" s="60">
        <f t="shared" si="1423"/>
        <v>43944</v>
      </c>
      <c r="DL20" s="60">
        <f t="shared" si="1423"/>
        <v>43945</v>
      </c>
      <c r="DM20" s="60">
        <f t="shared" si="1423"/>
        <v>43946</v>
      </c>
      <c r="DN20" s="60">
        <f t="shared" si="1423"/>
        <v>43947</v>
      </c>
      <c r="DO20" s="60">
        <f t="shared" si="1423"/>
        <v>43948</v>
      </c>
      <c r="DP20" s="60">
        <f t="shared" si="1423"/>
        <v>43949</v>
      </c>
      <c r="DQ20" s="60">
        <f t="shared" si="1423"/>
        <v>43950</v>
      </c>
      <c r="DR20" s="60">
        <f t="shared" si="1423"/>
        <v>43951</v>
      </c>
      <c r="DS20" s="60">
        <f t="shared" si="1423"/>
        <v>43952</v>
      </c>
      <c r="DT20" s="60">
        <f t="shared" si="1423"/>
        <v>43953</v>
      </c>
      <c r="DU20" s="60">
        <f t="shared" si="1423"/>
        <v>43954</v>
      </c>
      <c r="DV20" s="60">
        <f t="shared" si="1423"/>
        <v>43955</v>
      </c>
      <c r="DW20" s="60">
        <f t="shared" si="1423"/>
        <v>43956</v>
      </c>
      <c r="DX20" s="60">
        <f t="shared" si="1423"/>
        <v>43957</v>
      </c>
      <c r="DY20" s="60">
        <f t="shared" si="1423"/>
        <v>43958</v>
      </c>
      <c r="DZ20" s="60">
        <f t="shared" si="1423"/>
        <v>43959</v>
      </c>
      <c r="EA20" s="60">
        <f t="shared" si="1423"/>
        <v>43960</v>
      </c>
      <c r="EB20" s="60">
        <f t="shared" si="1423"/>
        <v>43961</v>
      </c>
      <c r="EC20" s="60">
        <f t="shared" si="1423"/>
        <v>43962</v>
      </c>
      <c r="ED20" s="60">
        <f t="shared" si="1423"/>
        <v>43963</v>
      </c>
      <c r="EE20" s="60">
        <f t="shared" si="1423"/>
        <v>43964</v>
      </c>
      <c r="EF20" s="60">
        <f t="shared" si="1423"/>
        <v>43965</v>
      </c>
      <c r="EG20" s="60">
        <f t="shared" si="1423"/>
        <v>43966</v>
      </c>
      <c r="EH20" s="60">
        <f t="shared" si="1423"/>
        <v>43967</v>
      </c>
      <c r="EI20" s="60">
        <f t="shared" ref="EI20:EW20" si="1424">EI2</f>
        <v>43968</v>
      </c>
      <c r="EJ20" s="60">
        <f t="shared" si="1424"/>
        <v>43969</v>
      </c>
      <c r="EK20" s="60">
        <f t="shared" si="1424"/>
        <v>43970</v>
      </c>
      <c r="EL20" s="60">
        <f t="shared" si="1424"/>
        <v>43971</v>
      </c>
      <c r="EM20" s="60">
        <f t="shared" si="1424"/>
        <v>43972</v>
      </c>
      <c r="EN20" s="60">
        <f t="shared" si="1424"/>
        <v>43973</v>
      </c>
      <c r="EO20" s="60">
        <f t="shared" si="1424"/>
        <v>43974</v>
      </c>
      <c r="EP20" s="60">
        <f t="shared" si="1424"/>
        <v>43975</v>
      </c>
      <c r="EQ20" s="60">
        <f t="shared" si="1424"/>
        <v>43976</v>
      </c>
      <c r="ER20" s="60">
        <f t="shared" si="1424"/>
        <v>43977</v>
      </c>
      <c r="ES20" s="60">
        <f t="shared" si="1424"/>
        <v>43978</v>
      </c>
      <c r="ET20" s="60">
        <f t="shared" si="1424"/>
        <v>43979</v>
      </c>
      <c r="EU20" s="60">
        <f t="shared" si="1424"/>
        <v>43980</v>
      </c>
      <c r="EV20" s="60">
        <f t="shared" si="1424"/>
        <v>43981</v>
      </c>
      <c r="EW20" s="60">
        <f t="shared" si="1424"/>
        <v>43982</v>
      </c>
      <c r="EX20" s="60">
        <f t="shared" ref="EX20:HI20" si="1425">EX2</f>
        <v>43983</v>
      </c>
      <c r="EY20" s="60">
        <f t="shared" si="1425"/>
        <v>43984</v>
      </c>
      <c r="EZ20" s="60">
        <f t="shared" si="1425"/>
        <v>43985</v>
      </c>
      <c r="FA20" s="60">
        <f t="shared" si="1425"/>
        <v>43986</v>
      </c>
      <c r="FB20" s="60">
        <f t="shared" si="1425"/>
        <v>43987</v>
      </c>
      <c r="FC20" s="60">
        <f t="shared" si="1425"/>
        <v>43988</v>
      </c>
      <c r="FD20" s="60">
        <f t="shared" si="1425"/>
        <v>43989</v>
      </c>
      <c r="FE20" s="60">
        <f t="shared" si="1425"/>
        <v>43990</v>
      </c>
      <c r="FF20" s="60">
        <f t="shared" si="1425"/>
        <v>43991</v>
      </c>
      <c r="FG20" s="60">
        <f t="shared" si="1425"/>
        <v>43992</v>
      </c>
      <c r="FH20" s="60">
        <f t="shared" si="1425"/>
        <v>43993</v>
      </c>
      <c r="FI20" s="60">
        <f t="shared" si="1425"/>
        <v>43994</v>
      </c>
      <c r="FJ20" s="60">
        <f t="shared" si="1425"/>
        <v>43995</v>
      </c>
      <c r="FK20" s="60">
        <f t="shared" si="1425"/>
        <v>43996</v>
      </c>
      <c r="FL20" s="60">
        <f t="shared" si="1425"/>
        <v>43997</v>
      </c>
      <c r="FM20" s="60">
        <f t="shared" si="1425"/>
        <v>43998</v>
      </c>
      <c r="FN20" s="60">
        <f t="shared" si="1425"/>
        <v>43999</v>
      </c>
      <c r="FO20" s="60">
        <f t="shared" si="1425"/>
        <v>44000</v>
      </c>
      <c r="FP20" s="60">
        <f t="shared" si="1425"/>
        <v>44001</v>
      </c>
      <c r="FQ20" s="60">
        <f t="shared" si="1425"/>
        <v>44002</v>
      </c>
      <c r="FR20" s="60">
        <f t="shared" si="1425"/>
        <v>44003</v>
      </c>
      <c r="FS20" s="60">
        <f t="shared" si="1425"/>
        <v>44004</v>
      </c>
      <c r="FT20" s="60">
        <f t="shared" si="1425"/>
        <v>44005</v>
      </c>
      <c r="FU20" s="60">
        <f t="shared" si="1425"/>
        <v>44006</v>
      </c>
      <c r="FV20" s="60">
        <f t="shared" si="1425"/>
        <v>44007</v>
      </c>
      <c r="FW20" s="60">
        <f t="shared" si="1425"/>
        <v>44008</v>
      </c>
      <c r="FX20" s="60">
        <f t="shared" si="1425"/>
        <v>44009</v>
      </c>
      <c r="FY20" s="60">
        <f t="shared" si="1425"/>
        <v>44010</v>
      </c>
      <c r="FZ20" s="60">
        <f t="shared" si="1425"/>
        <v>44011</v>
      </c>
      <c r="GA20" s="60">
        <f t="shared" si="1425"/>
        <v>44012</v>
      </c>
      <c r="GB20" s="60">
        <f t="shared" si="1425"/>
        <v>44013</v>
      </c>
      <c r="GC20" s="60">
        <f t="shared" si="1425"/>
        <v>44014</v>
      </c>
      <c r="GD20" s="60">
        <f t="shared" si="1425"/>
        <v>44015</v>
      </c>
      <c r="GE20" s="60">
        <f t="shared" si="1425"/>
        <v>44016</v>
      </c>
      <c r="GF20" s="60">
        <f t="shared" si="1425"/>
        <v>44017</v>
      </c>
      <c r="GG20" s="60">
        <f t="shared" si="1425"/>
        <v>44018</v>
      </c>
      <c r="GH20" s="60">
        <f t="shared" si="1425"/>
        <v>44019</v>
      </c>
      <c r="GI20" s="60">
        <f t="shared" si="1425"/>
        <v>44020</v>
      </c>
      <c r="GJ20" s="60">
        <f t="shared" si="1425"/>
        <v>44021</v>
      </c>
      <c r="GK20" s="60">
        <f t="shared" si="1425"/>
        <v>44022</v>
      </c>
      <c r="GL20" s="60">
        <f t="shared" si="1425"/>
        <v>44023</v>
      </c>
      <c r="GM20" s="60">
        <f t="shared" si="1425"/>
        <v>44024</v>
      </c>
      <c r="GN20" s="60">
        <f t="shared" si="1425"/>
        <v>44025</v>
      </c>
      <c r="GO20" s="60">
        <f t="shared" si="1425"/>
        <v>44026</v>
      </c>
      <c r="GP20" s="60">
        <f t="shared" si="1425"/>
        <v>44027</v>
      </c>
      <c r="GQ20" s="60">
        <f t="shared" si="1425"/>
        <v>44028</v>
      </c>
      <c r="GR20" s="60">
        <f t="shared" si="1425"/>
        <v>44029</v>
      </c>
      <c r="GS20" s="60">
        <f t="shared" si="1425"/>
        <v>44030</v>
      </c>
      <c r="GT20" s="60">
        <f t="shared" si="1425"/>
        <v>44031</v>
      </c>
      <c r="GU20" s="60">
        <f t="shared" si="1425"/>
        <v>44032</v>
      </c>
      <c r="GV20" s="60">
        <f t="shared" si="1425"/>
        <v>44033</v>
      </c>
      <c r="GW20" s="60">
        <f t="shared" si="1425"/>
        <v>44034</v>
      </c>
      <c r="GX20" s="60">
        <f t="shared" si="1425"/>
        <v>44035</v>
      </c>
      <c r="GY20" s="60">
        <f t="shared" si="1425"/>
        <v>44036</v>
      </c>
      <c r="GZ20" s="60">
        <f t="shared" si="1425"/>
        <v>44037</v>
      </c>
      <c r="HA20" s="60">
        <f t="shared" si="1425"/>
        <v>44038</v>
      </c>
      <c r="HB20" s="60">
        <f t="shared" si="1425"/>
        <v>44039</v>
      </c>
      <c r="HC20" s="60">
        <f t="shared" si="1425"/>
        <v>44040</v>
      </c>
      <c r="HD20" s="60">
        <f t="shared" si="1425"/>
        <v>44041</v>
      </c>
      <c r="HE20" s="60">
        <f t="shared" si="1425"/>
        <v>44042</v>
      </c>
      <c r="HF20" s="60">
        <f t="shared" si="1425"/>
        <v>44043</v>
      </c>
      <c r="HG20" s="60">
        <f t="shared" si="1425"/>
        <v>44044</v>
      </c>
      <c r="HH20" s="60">
        <f t="shared" si="1425"/>
        <v>44045</v>
      </c>
      <c r="HI20" s="60">
        <f t="shared" si="1425"/>
        <v>44046</v>
      </c>
      <c r="HJ20" s="60">
        <f t="shared" ref="HJ20:IG20" si="1426">HJ2</f>
        <v>44047</v>
      </c>
      <c r="HK20" s="60">
        <f t="shared" si="1426"/>
        <v>44048</v>
      </c>
      <c r="HL20" s="60">
        <f t="shared" si="1426"/>
        <v>44049</v>
      </c>
      <c r="HM20" s="60">
        <f t="shared" si="1426"/>
        <v>44050</v>
      </c>
      <c r="HN20" s="60">
        <f t="shared" si="1426"/>
        <v>44051</v>
      </c>
      <c r="HO20" s="60">
        <f t="shared" si="1426"/>
        <v>44052</v>
      </c>
      <c r="HP20" s="60">
        <f t="shared" si="1426"/>
        <v>44053</v>
      </c>
      <c r="HQ20" s="60">
        <f t="shared" si="1426"/>
        <v>44054</v>
      </c>
      <c r="HR20" s="60">
        <f t="shared" si="1426"/>
        <v>44055</v>
      </c>
      <c r="HS20" s="60">
        <f t="shared" si="1426"/>
        <v>44056</v>
      </c>
      <c r="HT20" s="60">
        <f t="shared" si="1426"/>
        <v>44057</v>
      </c>
      <c r="HU20" s="60">
        <f t="shared" si="1426"/>
        <v>44058</v>
      </c>
      <c r="HV20" s="60">
        <f t="shared" si="1426"/>
        <v>44059</v>
      </c>
      <c r="HW20" s="60">
        <f t="shared" si="1426"/>
        <v>44060</v>
      </c>
      <c r="HX20" s="60">
        <f t="shared" si="1426"/>
        <v>44061</v>
      </c>
      <c r="HY20" s="60">
        <f t="shared" si="1426"/>
        <v>44062</v>
      </c>
      <c r="HZ20" s="60">
        <f t="shared" si="1426"/>
        <v>44063</v>
      </c>
      <c r="IA20" s="60">
        <f t="shared" si="1426"/>
        <v>44064</v>
      </c>
      <c r="IB20" s="60">
        <f t="shared" si="1426"/>
        <v>44065</v>
      </c>
      <c r="IC20" s="60">
        <f t="shared" si="1426"/>
        <v>44066</v>
      </c>
      <c r="ID20" s="60">
        <f t="shared" si="1426"/>
        <v>44067</v>
      </c>
      <c r="IE20" s="60">
        <f t="shared" si="1426"/>
        <v>44068</v>
      </c>
      <c r="IF20" s="60">
        <f t="shared" si="1426"/>
        <v>44069</v>
      </c>
      <c r="IG20" s="60">
        <f t="shared" si="1426"/>
        <v>44070</v>
      </c>
      <c r="IH20" s="60">
        <f t="shared" ref="IH20:IK20" si="1427">IH2</f>
        <v>44071</v>
      </c>
      <c r="II20" s="60">
        <f t="shared" si="1427"/>
        <v>44072</v>
      </c>
      <c r="IJ20" s="60">
        <f t="shared" si="1427"/>
        <v>44073</v>
      </c>
      <c r="IK20" s="60">
        <f t="shared" si="1427"/>
        <v>44074</v>
      </c>
      <c r="IL20" s="60">
        <f t="shared" ref="IL20:JO20" si="1428">IL2</f>
        <v>44075</v>
      </c>
      <c r="IM20" s="60">
        <f t="shared" si="1428"/>
        <v>44076</v>
      </c>
      <c r="IN20" s="60">
        <f t="shared" si="1428"/>
        <v>44077</v>
      </c>
      <c r="IO20" s="60">
        <f t="shared" si="1428"/>
        <v>44078</v>
      </c>
      <c r="IP20" s="60">
        <f t="shared" si="1428"/>
        <v>44079</v>
      </c>
      <c r="IQ20" s="60">
        <f t="shared" si="1428"/>
        <v>44080</v>
      </c>
      <c r="IR20" s="60">
        <f t="shared" si="1428"/>
        <v>44081</v>
      </c>
      <c r="IS20" s="60">
        <f t="shared" si="1428"/>
        <v>44082</v>
      </c>
      <c r="IT20" s="60">
        <f t="shared" si="1428"/>
        <v>44083</v>
      </c>
      <c r="IU20" s="60">
        <f t="shared" si="1428"/>
        <v>44084</v>
      </c>
      <c r="IV20" s="60">
        <f t="shared" si="1428"/>
        <v>44085</v>
      </c>
      <c r="IW20" s="60">
        <f t="shared" si="1428"/>
        <v>44086</v>
      </c>
      <c r="IX20" s="60">
        <f t="shared" si="1428"/>
        <v>44087</v>
      </c>
      <c r="IY20" s="60">
        <f t="shared" si="1428"/>
        <v>44088</v>
      </c>
      <c r="IZ20" s="60">
        <f t="shared" si="1428"/>
        <v>44089</v>
      </c>
      <c r="JA20" s="60">
        <f t="shared" si="1428"/>
        <v>44090</v>
      </c>
      <c r="JB20" s="60">
        <f t="shared" si="1428"/>
        <v>44091</v>
      </c>
      <c r="JC20" s="60">
        <f t="shared" si="1428"/>
        <v>44092</v>
      </c>
      <c r="JD20" s="60">
        <f t="shared" si="1428"/>
        <v>44093</v>
      </c>
      <c r="JE20" s="60">
        <f t="shared" si="1428"/>
        <v>44094</v>
      </c>
      <c r="JF20" s="60">
        <f t="shared" si="1428"/>
        <v>44095</v>
      </c>
      <c r="JG20" s="60">
        <f t="shared" si="1428"/>
        <v>44096</v>
      </c>
      <c r="JH20" s="60">
        <f t="shared" si="1428"/>
        <v>44097</v>
      </c>
      <c r="JI20" s="60">
        <f t="shared" si="1428"/>
        <v>44098</v>
      </c>
      <c r="JJ20" s="60">
        <f t="shared" si="1428"/>
        <v>44099</v>
      </c>
      <c r="JK20" s="60">
        <f t="shared" si="1428"/>
        <v>44100</v>
      </c>
      <c r="JL20" s="60">
        <f t="shared" si="1428"/>
        <v>44101</v>
      </c>
      <c r="JM20" s="60">
        <f t="shared" si="1428"/>
        <v>44102</v>
      </c>
      <c r="JN20" s="60">
        <f t="shared" si="1428"/>
        <v>44103</v>
      </c>
      <c r="JO20" s="60">
        <f t="shared" si="1428"/>
        <v>44104</v>
      </c>
      <c r="JP20" s="60">
        <f t="shared" ref="JP20:JQ20" si="1429">JP2</f>
        <v>44105</v>
      </c>
      <c r="JQ20" s="60">
        <f t="shared" si="1429"/>
        <v>44106</v>
      </c>
      <c r="JR20" s="60">
        <f t="shared" ref="JR20:JS20" si="1430">JR2</f>
        <v>44107</v>
      </c>
      <c r="JS20" s="60">
        <f t="shared" si="1430"/>
        <v>44108</v>
      </c>
      <c r="JT20" s="60">
        <f t="shared" ref="JT20:JU20" si="1431">JT2</f>
        <v>44109</v>
      </c>
      <c r="JU20" s="60">
        <f t="shared" si="1431"/>
        <v>44110</v>
      </c>
      <c r="JV20" s="60">
        <f t="shared" ref="JV20:JX20" si="1432">JV2</f>
        <v>44111</v>
      </c>
      <c r="JW20" s="60">
        <f t="shared" si="1432"/>
        <v>44112</v>
      </c>
      <c r="JX20" s="60">
        <f t="shared" si="1432"/>
        <v>44113</v>
      </c>
      <c r="JY20" s="60">
        <f t="shared" ref="JY20:JZ20" si="1433">JY2</f>
        <v>44114</v>
      </c>
      <c r="JZ20" s="60">
        <f t="shared" si="1433"/>
        <v>44115</v>
      </c>
      <c r="KA20" s="60">
        <f t="shared" ref="KA20:KB20" si="1434">KA2</f>
        <v>44116</v>
      </c>
      <c r="KB20" s="60">
        <f t="shared" si="1434"/>
        <v>44117</v>
      </c>
      <c r="KC20" s="60">
        <f t="shared" ref="KC20:KD20" si="1435">KC2</f>
        <v>44118</v>
      </c>
      <c r="KD20" s="60">
        <f t="shared" si="1435"/>
        <v>44119</v>
      </c>
      <c r="KE20" s="60">
        <f t="shared" ref="KE20:KF20" si="1436">KE2</f>
        <v>44120</v>
      </c>
      <c r="KF20" s="60">
        <f t="shared" si="1436"/>
        <v>44121</v>
      </c>
      <c r="KG20" s="60">
        <f t="shared" ref="KG20:KH20" si="1437">KG2</f>
        <v>44122</v>
      </c>
      <c r="KH20" s="60">
        <f t="shared" si="1437"/>
        <v>44123</v>
      </c>
      <c r="KI20" s="60">
        <f t="shared" ref="KI20:KJ20" si="1438">KI2</f>
        <v>44124</v>
      </c>
      <c r="KJ20" s="60">
        <f t="shared" si="1438"/>
        <v>44125</v>
      </c>
      <c r="KK20" s="60">
        <f t="shared" ref="KK20:KL20" si="1439">KK2</f>
        <v>44126</v>
      </c>
      <c r="KL20" s="60">
        <f t="shared" si="1439"/>
        <v>44127</v>
      </c>
      <c r="KM20" s="60">
        <f t="shared" ref="KM20:KN20" si="1440">KM2</f>
        <v>44128</v>
      </c>
      <c r="KN20" s="60">
        <f t="shared" si="1440"/>
        <v>44129</v>
      </c>
      <c r="KO20" s="60">
        <f t="shared" ref="KO20:KP20" si="1441">KO2</f>
        <v>44130</v>
      </c>
      <c r="KP20" s="60">
        <f t="shared" si="1441"/>
        <v>44131</v>
      </c>
      <c r="KQ20" s="60">
        <f t="shared" ref="KQ20:KT20" si="1442">KQ2</f>
        <v>44132</v>
      </c>
      <c r="KR20" s="60">
        <f t="shared" si="1442"/>
        <v>44133</v>
      </c>
      <c r="KS20" s="60">
        <f t="shared" si="1442"/>
        <v>44134</v>
      </c>
      <c r="KT20" s="60">
        <f t="shared" si="1442"/>
        <v>44135</v>
      </c>
      <c r="KU20" s="60">
        <f t="shared" ref="KU20:KV20" si="1443">KU2</f>
        <v>44136</v>
      </c>
      <c r="KV20" s="60">
        <f t="shared" si="1443"/>
        <v>44137</v>
      </c>
      <c r="KW20" s="60">
        <f t="shared" ref="KW20:KX20" si="1444">KW2</f>
        <v>44138</v>
      </c>
      <c r="KX20" s="60">
        <f t="shared" si="1444"/>
        <v>44139</v>
      </c>
      <c r="KY20" s="60">
        <f t="shared" ref="KY20:KZ20" si="1445">KY2</f>
        <v>44140</v>
      </c>
      <c r="KZ20" s="60">
        <f t="shared" si="1445"/>
        <v>44141</v>
      </c>
      <c r="LA20" s="60">
        <f t="shared" ref="LA20:LB20" si="1446">LA2</f>
        <v>44142</v>
      </c>
      <c r="LB20" s="60">
        <f t="shared" si="1446"/>
        <v>44143</v>
      </c>
      <c r="LC20" s="60">
        <f t="shared" ref="LC20:LD20" si="1447">LC2</f>
        <v>44144</v>
      </c>
      <c r="LD20" s="60">
        <f t="shared" si="1447"/>
        <v>44145</v>
      </c>
      <c r="LE20" s="60">
        <f t="shared" ref="LE20:LF20" si="1448">LE2</f>
        <v>44146</v>
      </c>
      <c r="LF20" s="60">
        <f t="shared" si="1448"/>
        <v>44147</v>
      </c>
      <c r="LG20" s="60">
        <f t="shared" ref="LG20:LH20" si="1449">LG2</f>
        <v>44148</v>
      </c>
      <c r="LH20" s="60">
        <f t="shared" si="1449"/>
        <v>44149</v>
      </c>
      <c r="LI20" s="60">
        <f t="shared" ref="LI20:LJ20" si="1450">LI2</f>
        <v>44150</v>
      </c>
      <c r="LJ20" s="60">
        <f t="shared" si="1450"/>
        <v>44151</v>
      </c>
      <c r="LK20" s="60">
        <f t="shared" ref="LK20:LL20" si="1451">LK2</f>
        <v>44152</v>
      </c>
      <c r="LL20" s="60">
        <f t="shared" si="1451"/>
        <v>44153</v>
      </c>
      <c r="LM20" s="60">
        <f t="shared" ref="LM20:LN20" si="1452">LM2</f>
        <v>44154</v>
      </c>
      <c r="LN20" s="60">
        <f t="shared" si="1452"/>
        <v>44155</v>
      </c>
      <c r="LO20" s="60">
        <f t="shared" ref="LO20:LP20" si="1453">LO2</f>
        <v>44156</v>
      </c>
      <c r="LP20" s="60">
        <f t="shared" si="1453"/>
        <v>44157</v>
      </c>
      <c r="LQ20" s="60">
        <f t="shared" ref="LQ20:LR20" si="1454">LQ2</f>
        <v>44158</v>
      </c>
      <c r="LR20" s="60">
        <f t="shared" si="1454"/>
        <v>44159</v>
      </c>
      <c r="LS20" s="60">
        <f t="shared" ref="LS20:LT20" si="1455">LS2</f>
        <v>44160</v>
      </c>
      <c r="LT20" s="60">
        <f t="shared" si="1455"/>
        <v>44161</v>
      </c>
      <c r="LU20" s="60">
        <f t="shared" ref="LU20:LV20" si="1456">LU2</f>
        <v>44162</v>
      </c>
      <c r="LV20" s="60">
        <f t="shared" si="1456"/>
        <v>44163</v>
      </c>
      <c r="LW20" s="60">
        <f t="shared" ref="LW20:LX20" si="1457">LW2</f>
        <v>44164</v>
      </c>
      <c r="LX20" s="60">
        <f t="shared" si="1457"/>
        <v>44165</v>
      </c>
      <c r="LY20" s="60">
        <f t="shared" ref="LY20:LZ20" si="1458">LY2</f>
        <v>44166</v>
      </c>
      <c r="LZ20" s="60">
        <f t="shared" si="1458"/>
        <v>44167</v>
      </c>
      <c r="MA20" s="60">
        <f t="shared" ref="MA20:MB20" si="1459">MA2</f>
        <v>44168</v>
      </c>
      <c r="MB20" s="60">
        <f t="shared" si="1459"/>
        <v>44169</v>
      </c>
      <c r="MC20" s="60">
        <f t="shared" ref="MC20:MD20" si="1460">MC2</f>
        <v>44170</v>
      </c>
      <c r="MD20" s="60">
        <f t="shared" si="1460"/>
        <v>44171</v>
      </c>
      <c r="ME20" s="60">
        <f t="shared" ref="ME20:MF20" si="1461">ME2</f>
        <v>44172</v>
      </c>
      <c r="MF20" s="60">
        <f t="shared" si="1461"/>
        <v>44173</v>
      </c>
      <c r="MG20" s="60">
        <f t="shared" ref="MG20:MH20" si="1462">MG2</f>
        <v>44174</v>
      </c>
      <c r="MH20" s="60">
        <f t="shared" si="1462"/>
        <v>44175</v>
      </c>
      <c r="MI20" s="60">
        <f t="shared" ref="MI20:MJ20" si="1463">MI2</f>
        <v>44176</v>
      </c>
      <c r="MJ20" s="60">
        <f t="shared" si="1463"/>
        <v>44177</v>
      </c>
      <c r="MK20" s="60">
        <f t="shared" ref="MK20:ML20" si="1464">MK2</f>
        <v>44178</v>
      </c>
      <c r="ML20" s="60">
        <f t="shared" si="1464"/>
        <v>44179</v>
      </c>
      <c r="MM20" s="60">
        <f t="shared" ref="MM20:MN20" si="1465">MM2</f>
        <v>44180</v>
      </c>
      <c r="MN20" s="60">
        <f t="shared" si="1465"/>
        <v>44181</v>
      </c>
      <c r="MO20" s="60">
        <f t="shared" ref="MO20:MP20" si="1466">MO2</f>
        <v>44182</v>
      </c>
      <c r="MP20" s="60">
        <f t="shared" si="1466"/>
        <v>44183</v>
      </c>
      <c r="MQ20" s="60">
        <f t="shared" ref="MQ20:MR20" si="1467">MQ2</f>
        <v>44184</v>
      </c>
      <c r="MR20" s="60">
        <f t="shared" si="1467"/>
        <v>44185</v>
      </c>
      <c r="MS20" s="60">
        <f t="shared" ref="MS20:MT20" si="1468">MS2</f>
        <v>44186</v>
      </c>
      <c r="MT20" s="60">
        <f t="shared" si="1468"/>
        <v>44187</v>
      </c>
      <c r="MU20" s="60">
        <f t="shared" ref="MU20:MV20" si="1469">MU2</f>
        <v>44188</v>
      </c>
      <c r="MV20" s="60">
        <f t="shared" si="1469"/>
        <v>44189</v>
      </c>
      <c r="MW20" s="60">
        <f t="shared" ref="MW20:MX20" si="1470">MW2</f>
        <v>44190</v>
      </c>
      <c r="MX20" s="60">
        <f t="shared" si="1470"/>
        <v>44191</v>
      </c>
      <c r="MY20" s="60">
        <f t="shared" ref="MY20:MZ20" si="1471">MY2</f>
        <v>44192</v>
      </c>
      <c r="MZ20" s="60">
        <f t="shared" si="1471"/>
        <v>44193</v>
      </c>
      <c r="NA20" s="60">
        <f t="shared" ref="NA20:NE20" si="1472">NA2</f>
        <v>44194</v>
      </c>
      <c r="NB20" s="60">
        <f t="shared" si="1472"/>
        <v>44195</v>
      </c>
      <c r="NC20" s="60">
        <f t="shared" si="1472"/>
        <v>44196</v>
      </c>
      <c r="ND20" s="60">
        <f t="shared" si="1472"/>
        <v>44197</v>
      </c>
      <c r="NE20" s="60">
        <f t="shared" si="1472"/>
        <v>44198</v>
      </c>
      <c r="NF20" s="60">
        <f t="shared" ref="NF20:NG20" si="1473">NF2</f>
        <v>44199</v>
      </c>
      <c r="NG20" s="60">
        <f t="shared" si="1473"/>
        <v>44200</v>
      </c>
      <c r="NH20" s="60">
        <f t="shared" ref="NH20:NJ20" si="1474">NH2</f>
        <v>44201</v>
      </c>
      <c r="NI20" s="60">
        <f t="shared" si="1474"/>
        <v>44202</v>
      </c>
      <c r="NJ20" s="60">
        <f t="shared" si="1474"/>
        <v>44203</v>
      </c>
      <c r="NK20" s="60">
        <f t="shared" ref="NK20:NL20" si="1475">NK2</f>
        <v>44204</v>
      </c>
      <c r="NL20" s="60">
        <f t="shared" si="1475"/>
        <v>44205</v>
      </c>
      <c r="NM20" s="60">
        <f t="shared" ref="NM20:NN20" si="1476">NM2</f>
        <v>44206</v>
      </c>
      <c r="NN20" s="60">
        <f t="shared" si="1476"/>
        <v>44207</v>
      </c>
      <c r="NO20" s="60">
        <f t="shared" ref="NO20:NP20" si="1477">NO2</f>
        <v>44208</v>
      </c>
      <c r="NP20" s="60">
        <f t="shared" si="1477"/>
        <v>44209</v>
      </c>
      <c r="NQ20" s="60">
        <f t="shared" ref="NQ20:NR20" si="1478">NQ2</f>
        <v>44210</v>
      </c>
      <c r="NR20" s="60">
        <f t="shared" si="1478"/>
        <v>44211</v>
      </c>
      <c r="NS20" s="60">
        <f t="shared" ref="NS20:NT20" si="1479">NS2</f>
        <v>44212</v>
      </c>
      <c r="NT20" s="60">
        <f t="shared" si="1479"/>
        <v>44213</v>
      </c>
      <c r="NU20" s="60">
        <f t="shared" ref="NU20:NX20" si="1480">NU2</f>
        <v>44214</v>
      </c>
      <c r="NV20" s="60">
        <f t="shared" si="1480"/>
        <v>44215</v>
      </c>
      <c r="NW20" s="60">
        <f t="shared" si="1480"/>
        <v>44216</v>
      </c>
      <c r="NX20" s="60">
        <f t="shared" si="1480"/>
        <v>44217</v>
      </c>
      <c r="NY20" s="60">
        <f t="shared" ref="NY20:NZ20" si="1481">NY2</f>
        <v>44218</v>
      </c>
      <c r="NZ20" s="60">
        <f t="shared" si="1481"/>
        <v>44219</v>
      </c>
      <c r="OA20" s="60">
        <f t="shared" ref="OA20:OB20" si="1482">OA2</f>
        <v>44220</v>
      </c>
      <c r="OB20" s="60">
        <f t="shared" si="1482"/>
        <v>44221</v>
      </c>
      <c r="OC20" s="60">
        <f t="shared" ref="OC20:OD20" si="1483">OC2</f>
        <v>44222</v>
      </c>
      <c r="OD20" s="60">
        <f t="shared" si="1483"/>
        <v>44223</v>
      </c>
      <c r="OE20" s="60">
        <f t="shared" ref="OE20:OF20" si="1484">OE2</f>
        <v>44224</v>
      </c>
      <c r="OF20" s="60">
        <f t="shared" si="1484"/>
        <v>44225</v>
      </c>
      <c r="OG20" s="60">
        <f t="shared" ref="OG20:OH20" si="1485">OG2</f>
        <v>44226</v>
      </c>
      <c r="OH20" s="60">
        <f t="shared" si="1485"/>
        <v>44227</v>
      </c>
      <c r="OI20" s="60">
        <f t="shared" ref="OI20:OL20" si="1486">OI2</f>
        <v>44228</v>
      </c>
      <c r="OJ20" s="60">
        <f t="shared" si="1486"/>
        <v>44229</v>
      </c>
      <c r="OK20" s="60">
        <f t="shared" si="1486"/>
        <v>44230</v>
      </c>
      <c r="OL20" s="60">
        <f t="shared" si="1486"/>
        <v>44231</v>
      </c>
      <c r="OM20" s="60">
        <f t="shared" ref="OM20:ON20" si="1487">OM2</f>
        <v>44232</v>
      </c>
      <c r="ON20" s="60">
        <f t="shared" si="1487"/>
        <v>44233</v>
      </c>
      <c r="OO20" s="60">
        <f t="shared" ref="OO20:OP20" si="1488">OO2</f>
        <v>44234</v>
      </c>
      <c r="OP20" s="60">
        <f t="shared" si="1488"/>
        <v>44235</v>
      </c>
      <c r="OQ20" s="60">
        <f t="shared" ref="OQ20:OR20" si="1489">OQ2</f>
        <v>44236</v>
      </c>
      <c r="OR20" s="60">
        <f t="shared" si="1489"/>
        <v>44237</v>
      </c>
      <c r="OS20" s="60">
        <f t="shared" ref="OS20:OT20" si="1490">OS2</f>
        <v>44238</v>
      </c>
      <c r="OT20" s="60">
        <f t="shared" si="1490"/>
        <v>44239</v>
      </c>
      <c r="OU20" s="60">
        <f t="shared" ref="OU20:OV20" si="1491">OU2</f>
        <v>44240</v>
      </c>
      <c r="OV20" s="60">
        <f t="shared" si="1491"/>
        <v>44241</v>
      </c>
      <c r="OW20" s="60">
        <f t="shared" ref="OW20:OX20" si="1492">OW2</f>
        <v>44242</v>
      </c>
      <c r="OX20" s="60">
        <f t="shared" si="1492"/>
        <v>44243</v>
      </c>
      <c r="OY20" s="60">
        <f t="shared" ref="OY20:OZ20" si="1493">OY2</f>
        <v>44244</v>
      </c>
      <c r="OZ20" s="60">
        <f t="shared" si="1493"/>
        <v>44245</v>
      </c>
      <c r="PA20" s="60">
        <f t="shared" ref="PA20:PB20" si="1494">PA2</f>
        <v>44246</v>
      </c>
      <c r="PB20" s="60">
        <f t="shared" si="1494"/>
        <v>44247</v>
      </c>
      <c r="PC20" s="60">
        <f t="shared" ref="PC20:PD20" si="1495">PC2</f>
        <v>44248</v>
      </c>
      <c r="PD20" s="60">
        <f t="shared" si="1495"/>
        <v>44249</v>
      </c>
      <c r="PE20" s="60">
        <f t="shared" ref="PE20:PF20" si="1496">PE2</f>
        <v>44250</v>
      </c>
      <c r="PF20" s="60">
        <f t="shared" si="1496"/>
        <v>44251</v>
      </c>
      <c r="PG20" s="60">
        <f t="shared" ref="PG20:PH20" si="1497">PG2</f>
        <v>44252</v>
      </c>
      <c r="PH20" s="60">
        <f t="shared" si="1497"/>
        <v>44253</v>
      </c>
      <c r="PI20" s="60">
        <f t="shared" ref="PI20:PJ20" si="1498">PI2</f>
        <v>44254</v>
      </c>
      <c r="PJ20" s="60">
        <f t="shared" si="1498"/>
        <v>44255</v>
      </c>
      <c r="PK20" s="60">
        <f t="shared" ref="PK20:PL20" si="1499">PK2</f>
        <v>44256</v>
      </c>
      <c r="PL20" s="60">
        <f t="shared" si="1499"/>
        <v>44257</v>
      </c>
      <c r="PM20" s="60">
        <f t="shared" ref="PM20:PN20" si="1500">PM2</f>
        <v>44258</v>
      </c>
      <c r="PN20" s="60">
        <f t="shared" si="1500"/>
        <v>44259</v>
      </c>
      <c r="PO20" s="60">
        <f t="shared" ref="PO20:PP20" si="1501">PO2</f>
        <v>44260</v>
      </c>
      <c r="PP20" s="60">
        <f t="shared" si="1501"/>
        <v>44261</v>
      </c>
      <c r="PQ20" s="60">
        <f t="shared" ref="PQ20:PR20" si="1502">PQ2</f>
        <v>44262</v>
      </c>
      <c r="PR20" s="60">
        <f t="shared" si="1502"/>
        <v>44263</v>
      </c>
      <c r="PS20" s="60">
        <f t="shared" ref="PS20:PT20" si="1503">PS2</f>
        <v>44264</v>
      </c>
      <c r="PT20" s="60">
        <f t="shared" si="1503"/>
        <v>44265</v>
      </c>
      <c r="PU20" s="60">
        <f t="shared" ref="PU20:PV20" si="1504">PU2</f>
        <v>44266</v>
      </c>
      <c r="PV20" s="60">
        <f t="shared" si="1504"/>
        <v>44267</v>
      </c>
      <c r="PW20" s="60">
        <f t="shared" ref="PW20:PX20" si="1505">PW2</f>
        <v>44268</v>
      </c>
      <c r="PX20" s="60">
        <f t="shared" si="1505"/>
        <v>44269</v>
      </c>
      <c r="PY20" s="60">
        <f t="shared" ref="PY20:PZ20" si="1506">PY2</f>
        <v>44270</v>
      </c>
      <c r="PZ20" s="60">
        <f t="shared" si="1506"/>
        <v>44271</v>
      </c>
      <c r="QA20" s="60">
        <f t="shared" ref="QA20:QB20" si="1507">QA2</f>
        <v>44272</v>
      </c>
      <c r="QB20" s="60">
        <f t="shared" si="1507"/>
        <v>44273</v>
      </c>
      <c r="QC20" s="60">
        <f t="shared" ref="QC20:QD20" si="1508">QC2</f>
        <v>44274</v>
      </c>
      <c r="QD20" s="60">
        <f t="shared" si="1508"/>
        <v>44275</v>
      </c>
      <c r="QE20" s="60">
        <f t="shared" ref="QE20:QF20" si="1509">QE2</f>
        <v>44276</v>
      </c>
      <c r="QF20" s="60">
        <f t="shared" si="1509"/>
        <v>44277</v>
      </c>
      <c r="QG20" s="60">
        <f t="shared" ref="QG20:QH20" si="1510">QG2</f>
        <v>44278</v>
      </c>
      <c r="QH20" s="60">
        <f t="shared" si="1510"/>
        <v>44279</v>
      </c>
      <c r="QI20" s="60">
        <f t="shared" ref="QI20:QL20" si="1511">QI2</f>
        <v>44280</v>
      </c>
      <c r="QJ20" s="60">
        <f t="shared" si="1511"/>
        <v>44281</v>
      </c>
      <c r="QK20" s="60">
        <f t="shared" si="1511"/>
        <v>44282</v>
      </c>
      <c r="QL20" s="60">
        <f t="shared" si="1511"/>
        <v>44283</v>
      </c>
      <c r="QM20" s="60">
        <f t="shared" ref="QM20:QN20" si="1512">QM2</f>
        <v>44284</v>
      </c>
      <c r="QN20" s="60">
        <f t="shared" si="1512"/>
        <v>44285</v>
      </c>
      <c r="QO20" s="60">
        <f t="shared" ref="QO20:QP20" si="1513">QO2</f>
        <v>44286</v>
      </c>
      <c r="QP20" s="60">
        <f t="shared" si="1513"/>
        <v>44287</v>
      </c>
      <c r="QQ20" s="60">
        <f t="shared" ref="QQ20:QR20" si="1514">QQ2</f>
        <v>44288</v>
      </c>
      <c r="QR20" s="60">
        <f t="shared" si="1514"/>
        <v>44289</v>
      </c>
      <c r="QS20" s="60">
        <f t="shared" ref="QS20:QT20" si="1515">QS2</f>
        <v>44290</v>
      </c>
      <c r="QT20" s="60">
        <f t="shared" si="1515"/>
        <v>44291</v>
      </c>
      <c r="QU20" s="60">
        <f t="shared" ref="QU20:QV20" si="1516">QU2</f>
        <v>44292</v>
      </c>
      <c r="QV20" s="60">
        <f t="shared" si="1516"/>
        <v>44293</v>
      </c>
      <c r="QW20" s="60">
        <f t="shared" ref="QW20:RH20" si="1517">QW2</f>
        <v>44294</v>
      </c>
      <c r="QX20" s="60">
        <f t="shared" si="1517"/>
        <v>44295</v>
      </c>
      <c r="QY20" s="60">
        <f t="shared" si="1517"/>
        <v>44296</v>
      </c>
      <c r="QZ20" s="60">
        <f t="shared" si="1517"/>
        <v>44297</v>
      </c>
      <c r="RA20" s="60">
        <f t="shared" si="1517"/>
        <v>44298</v>
      </c>
      <c r="RB20" s="60">
        <f t="shared" si="1517"/>
        <v>44299</v>
      </c>
      <c r="RC20" s="60">
        <f t="shared" si="1517"/>
        <v>44300</v>
      </c>
      <c r="RD20" s="60">
        <f t="shared" si="1517"/>
        <v>44301</v>
      </c>
      <c r="RE20" s="60">
        <f t="shared" si="1517"/>
        <v>44302</v>
      </c>
      <c r="RF20" s="60">
        <f t="shared" si="1517"/>
        <v>44303</v>
      </c>
      <c r="RG20" s="60">
        <f t="shared" si="1517"/>
        <v>44304</v>
      </c>
      <c r="RH20" s="60">
        <f t="shared" si="1517"/>
        <v>44305</v>
      </c>
      <c r="RI20" s="60">
        <f t="shared" ref="RI20:RJ20" si="1518">RI2</f>
        <v>44306</v>
      </c>
      <c r="RJ20" s="60">
        <f t="shared" si="1518"/>
        <v>44307</v>
      </c>
      <c r="RK20" s="60">
        <f t="shared" ref="RK20:RL20" si="1519">RK2</f>
        <v>44308</v>
      </c>
      <c r="RL20" s="60">
        <f t="shared" si="1519"/>
        <v>44309</v>
      </c>
      <c r="RM20" s="60">
        <f t="shared" ref="RM20:RN20" si="1520">RM2</f>
        <v>44310</v>
      </c>
      <c r="RN20" s="60">
        <f t="shared" si="1520"/>
        <v>44311</v>
      </c>
      <c r="RO20" s="60">
        <f t="shared" ref="RO20:RP20" si="1521">RO2</f>
        <v>44312</v>
      </c>
      <c r="RP20" s="60">
        <f t="shared" si="1521"/>
        <v>44313</v>
      </c>
      <c r="RQ20" s="60">
        <f t="shared" ref="RQ20:RR20" si="1522">RQ2</f>
        <v>44314</v>
      </c>
      <c r="RR20" s="60">
        <f t="shared" si="1522"/>
        <v>44315</v>
      </c>
      <c r="RS20" s="60">
        <f t="shared" ref="RS20:RT20" si="1523">RS2</f>
        <v>44316</v>
      </c>
      <c r="RT20" s="60">
        <f t="shared" si="1523"/>
        <v>44317</v>
      </c>
      <c r="RU20" s="60">
        <f t="shared" ref="RU20:RV20" si="1524">RU2</f>
        <v>44318</v>
      </c>
      <c r="RV20" s="60">
        <f t="shared" si="1524"/>
        <v>44319</v>
      </c>
      <c r="RW20" s="60">
        <f t="shared" ref="RW20:RX20" si="1525">RW2</f>
        <v>44320</v>
      </c>
      <c r="RX20" s="60">
        <f t="shared" si="1525"/>
        <v>44321</v>
      </c>
      <c r="RY20" s="60">
        <f t="shared" ref="RY20:RZ20" si="1526">RY2</f>
        <v>44322</v>
      </c>
      <c r="RZ20" s="60">
        <f t="shared" si="1526"/>
        <v>44323</v>
      </c>
      <c r="SA20" s="60">
        <f t="shared" ref="SA20:SB20" si="1527">SA2</f>
        <v>44324</v>
      </c>
      <c r="SB20" s="60">
        <f t="shared" si="1527"/>
        <v>44325</v>
      </c>
      <c r="SC20" s="60">
        <f t="shared" ref="SC20:SD20" si="1528">SC2</f>
        <v>44326</v>
      </c>
      <c r="SD20" s="60">
        <f t="shared" si="1528"/>
        <v>44327</v>
      </c>
      <c r="SE20" s="60">
        <f t="shared" ref="SE20:SF20" si="1529">SE2</f>
        <v>44328</v>
      </c>
      <c r="SF20" s="60">
        <f t="shared" si="1529"/>
        <v>44329</v>
      </c>
      <c r="SG20" s="60">
        <f t="shared" ref="SG20:SH20" si="1530">SG2</f>
        <v>44330</v>
      </c>
      <c r="SH20" s="60">
        <f t="shared" si="1530"/>
        <v>44331</v>
      </c>
      <c r="SI20" s="60">
        <f t="shared" ref="SI20:SJ20" si="1531">SI2</f>
        <v>44332</v>
      </c>
      <c r="SJ20" s="60">
        <f t="shared" si="1531"/>
        <v>44333</v>
      </c>
      <c r="SK20" s="60">
        <f t="shared" ref="SK20:SL20" si="1532">SK2</f>
        <v>44334</v>
      </c>
      <c r="SL20" s="60">
        <f t="shared" si="1532"/>
        <v>44335</v>
      </c>
      <c r="SM20" s="60">
        <f t="shared" ref="SM20:SN20" si="1533">SM2</f>
        <v>44336</v>
      </c>
      <c r="SN20" s="60">
        <f t="shared" si="1533"/>
        <v>44337</v>
      </c>
      <c r="SO20" s="60">
        <f t="shared" ref="SO20:SP20" si="1534">SO2</f>
        <v>44338</v>
      </c>
      <c r="SP20" s="60">
        <f t="shared" si="1534"/>
        <v>44339</v>
      </c>
      <c r="SQ20" s="60">
        <f t="shared" ref="SQ20:SR20" si="1535">SQ2</f>
        <v>44340</v>
      </c>
      <c r="SR20" s="60">
        <f t="shared" si="1535"/>
        <v>44341</v>
      </c>
      <c r="SS20" s="60">
        <f t="shared" ref="SS20:ST20" si="1536">SS2</f>
        <v>44342</v>
      </c>
      <c r="ST20" s="60">
        <f t="shared" si="1536"/>
        <v>44343</v>
      </c>
      <c r="SU20" s="60">
        <f t="shared" ref="SU20:SV20" si="1537">SU2</f>
        <v>44344</v>
      </c>
      <c r="SV20" s="60">
        <f t="shared" si="1537"/>
        <v>44345</v>
      </c>
      <c r="SW20" s="60">
        <f t="shared" ref="SW20:SX20" si="1538">SW2</f>
        <v>44346</v>
      </c>
      <c r="SX20" s="60">
        <f t="shared" si="1538"/>
        <v>44347</v>
      </c>
      <c r="SY20" s="60">
        <f t="shared" ref="SY20:TA20" si="1539">SY2</f>
        <v>44348</v>
      </c>
      <c r="SZ20" s="60">
        <f t="shared" si="1539"/>
        <v>44349</v>
      </c>
      <c r="TA20" s="60">
        <f t="shared" si="1539"/>
        <v>44350</v>
      </c>
      <c r="TB20" s="60">
        <f t="shared" ref="TB20:TD20" si="1540">TB2</f>
        <v>44351</v>
      </c>
      <c r="TC20" s="60">
        <f t="shared" si="1540"/>
        <v>44352</v>
      </c>
      <c r="TD20" s="60">
        <f t="shared" si="1540"/>
        <v>44353</v>
      </c>
      <c r="TE20" s="60">
        <f t="shared" ref="TE20:TF20" si="1541">TE2</f>
        <v>44354</v>
      </c>
      <c r="TF20" s="60">
        <f t="shared" si="1541"/>
        <v>44355</v>
      </c>
      <c r="TG20" s="60">
        <f t="shared" ref="TG20:TH20" si="1542">TG2</f>
        <v>44356</v>
      </c>
      <c r="TH20" s="60">
        <f t="shared" si="1542"/>
        <v>44357</v>
      </c>
      <c r="TI20" s="60">
        <f t="shared" ref="TI20:TJ20" si="1543">TI2</f>
        <v>44358</v>
      </c>
      <c r="TJ20" s="60">
        <f t="shared" si="1543"/>
        <v>44359</v>
      </c>
      <c r="TK20" s="60">
        <f t="shared" ref="TK20:TL20" si="1544">TK2</f>
        <v>44360</v>
      </c>
      <c r="TL20" s="60">
        <f t="shared" si="1544"/>
        <v>44361</v>
      </c>
      <c r="TM20" s="60">
        <f t="shared" ref="TM20:TN20" si="1545">TM2</f>
        <v>44362</v>
      </c>
      <c r="TN20" s="60">
        <f t="shared" si="1545"/>
        <v>44363</v>
      </c>
      <c r="TO20" s="60">
        <f t="shared" ref="TO20:TP20" si="1546">TO2</f>
        <v>44364</v>
      </c>
      <c r="TP20" s="60">
        <f t="shared" si="1546"/>
        <v>44365</v>
      </c>
      <c r="TQ20" s="60">
        <f t="shared" ref="TQ20:TR20" si="1547">TQ2</f>
        <v>44366</v>
      </c>
      <c r="TR20" s="60">
        <f t="shared" si="1547"/>
        <v>44367</v>
      </c>
      <c r="TS20" s="60">
        <f t="shared" ref="TS20:TT20" si="1548">TS2</f>
        <v>44368</v>
      </c>
      <c r="TT20" s="60">
        <f t="shared" si="1548"/>
        <v>44369</v>
      </c>
      <c r="TU20" s="60">
        <f t="shared" ref="TU20:TV20" si="1549">TU2</f>
        <v>44370</v>
      </c>
      <c r="TV20" s="60">
        <f t="shared" si="1549"/>
        <v>44371</v>
      </c>
      <c r="TW20" s="60">
        <f t="shared" ref="TW20:TX20" si="1550">TW2</f>
        <v>44372</v>
      </c>
      <c r="TX20" s="60">
        <f t="shared" si="1550"/>
        <v>44373</v>
      </c>
      <c r="TY20" s="60">
        <f t="shared" ref="TY20:TZ20" si="1551">TY2</f>
        <v>44374</v>
      </c>
      <c r="TZ20" s="60">
        <f t="shared" si="1551"/>
        <v>44375</v>
      </c>
      <c r="UA20" s="60">
        <f t="shared" ref="UA20:UB20" si="1552">UA2</f>
        <v>44376</v>
      </c>
      <c r="UB20" s="60">
        <f t="shared" si="1552"/>
        <v>44377</v>
      </c>
      <c r="UC20" s="60">
        <f t="shared" ref="UC20:UD20" si="1553">UC2</f>
        <v>44378</v>
      </c>
      <c r="UD20" s="60">
        <f t="shared" si="1553"/>
        <v>44379</v>
      </c>
      <c r="UE20" s="60">
        <f t="shared" ref="UE20:UG20" si="1554">UE2</f>
        <v>44380</v>
      </c>
      <c r="UF20" s="60">
        <f t="shared" si="1554"/>
        <v>44381</v>
      </c>
      <c r="UG20" s="60">
        <f t="shared" si="1554"/>
        <v>44382</v>
      </c>
      <c r="UH20" s="60">
        <f t="shared" ref="UH20:UI20" si="1555">UH2</f>
        <v>44383</v>
      </c>
      <c r="UI20" s="60">
        <f t="shared" si="1555"/>
        <v>44384</v>
      </c>
      <c r="UJ20" s="60">
        <f t="shared" ref="UJ20:UK20" si="1556">UJ2</f>
        <v>44385</v>
      </c>
      <c r="UK20" s="60">
        <f t="shared" si="1556"/>
        <v>44386</v>
      </c>
      <c r="UL20" s="60">
        <f t="shared" ref="UL20:UM20" si="1557">UL2</f>
        <v>44387</v>
      </c>
      <c r="UM20" s="60">
        <f t="shared" si="1557"/>
        <v>44388</v>
      </c>
      <c r="UN20" s="60">
        <f t="shared" ref="UN20:UO20" si="1558">UN2</f>
        <v>44389</v>
      </c>
      <c r="UO20" s="60">
        <f t="shared" si="1558"/>
        <v>44390</v>
      </c>
      <c r="UP20" s="60">
        <f t="shared" ref="UP20:UQ20" si="1559">UP2</f>
        <v>44391</v>
      </c>
      <c r="UQ20" s="60">
        <f t="shared" si="1559"/>
        <v>44392</v>
      </c>
      <c r="UR20" s="60">
        <f t="shared" ref="UR20:US20" si="1560">UR2</f>
        <v>44393</v>
      </c>
      <c r="US20" s="60">
        <f t="shared" si="1560"/>
        <v>44394</v>
      </c>
      <c r="UT20" s="60">
        <f t="shared" ref="UT20:UU20" si="1561">UT2</f>
        <v>44395</v>
      </c>
      <c r="UU20" s="60">
        <f t="shared" si="1561"/>
        <v>44396</v>
      </c>
      <c r="UV20" s="60">
        <f t="shared" ref="UV20:UW20" si="1562">UV2</f>
        <v>44397</v>
      </c>
      <c r="UW20" s="60">
        <f t="shared" si="1562"/>
        <v>44398</v>
      </c>
      <c r="UX20" s="60">
        <f t="shared" ref="UX20:UY20" si="1563">UX2</f>
        <v>44399</v>
      </c>
      <c r="UY20" s="60">
        <f t="shared" si="1563"/>
        <v>44400</v>
      </c>
      <c r="UZ20" s="60">
        <f t="shared" ref="UZ20:VA20" si="1564">UZ2</f>
        <v>44401</v>
      </c>
      <c r="VA20" s="60">
        <f t="shared" si="1564"/>
        <v>44402</v>
      </c>
      <c r="VB20" s="60">
        <f t="shared" ref="VB20:VC20" si="1565">VB2</f>
        <v>44403</v>
      </c>
      <c r="VC20" s="60">
        <f t="shared" si="1565"/>
        <v>44404</v>
      </c>
      <c r="VD20" s="60">
        <f t="shared" ref="VD20" si="1566">VD2</f>
        <v>44405</v>
      </c>
    </row>
    <row r="21" spans="1:576" x14ac:dyDescent="0.2">
      <c r="A21" s="64" t="s">
        <v>90</v>
      </c>
      <c r="B21" s="54">
        <f>SUM(B22:B25)</f>
        <v>769378</v>
      </c>
      <c r="C21" s="54">
        <f t="shared" ref="C21:BN21" si="1567">SUM(C22:C25)</f>
        <v>1166094</v>
      </c>
      <c r="D21" s="54">
        <f t="shared" si="1567"/>
        <v>1267755</v>
      </c>
      <c r="E21" s="54">
        <f t="shared" si="1567"/>
        <v>932405</v>
      </c>
      <c r="F21" s="54">
        <f t="shared" si="1567"/>
        <v>817166</v>
      </c>
      <c r="G21" s="54">
        <f t="shared" si="1567"/>
        <v>1393674</v>
      </c>
      <c r="H21" s="54">
        <f t="shared" si="1567"/>
        <v>1418485</v>
      </c>
      <c r="I21" s="54">
        <f t="shared" si="1567"/>
        <v>1422936</v>
      </c>
      <c r="J21" s="54">
        <f t="shared" si="1567"/>
        <v>1449519</v>
      </c>
      <c r="K21" s="54">
        <f t="shared" si="1567"/>
        <v>1537672</v>
      </c>
      <c r="L21" s="54">
        <f t="shared" si="1567"/>
        <v>1104337</v>
      </c>
      <c r="M21" s="54">
        <f t="shared" si="1567"/>
        <v>897272</v>
      </c>
      <c r="N21" s="54">
        <f t="shared" si="1567"/>
        <v>1398928</v>
      </c>
      <c r="O21" s="54">
        <f t="shared" si="1567"/>
        <v>1415678</v>
      </c>
      <c r="P21" s="54">
        <f t="shared" si="1567"/>
        <v>1426778</v>
      </c>
      <c r="Q21" s="54">
        <f t="shared" si="1567"/>
        <v>1427312</v>
      </c>
      <c r="R21" s="54">
        <f t="shared" si="1567"/>
        <v>1507915</v>
      </c>
      <c r="S21" s="54">
        <f t="shared" si="1567"/>
        <v>1084363</v>
      </c>
      <c r="T21" s="54">
        <f t="shared" si="1567"/>
        <v>893490</v>
      </c>
      <c r="U21" s="54">
        <f t="shared" si="1567"/>
        <v>1411674</v>
      </c>
      <c r="V21" s="54">
        <f t="shared" si="1567"/>
        <v>1421304</v>
      </c>
      <c r="W21" s="54">
        <f t="shared" si="1567"/>
        <v>1413747</v>
      </c>
      <c r="X21" s="54">
        <f t="shared" si="1567"/>
        <v>1417316</v>
      </c>
      <c r="Y21" s="54">
        <f t="shared" si="1567"/>
        <v>1436140</v>
      </c>
      <c r="Z21" s="54">
        <f t="shared" si="1567"/>
        <v>1025040</v>
      </c>
      <c r="AA21" s="54">
        <f t="shared" si="1567"/>
        <v>847451</v>
      </c>
      <c r="AB21" s="54">
        <f t="shared" si="1567"/>
        <v>1339886</v>
      </c>
      <c r="AC21" s="54">
        <f t="shared" si="1567"/>
        <v>1384814</v>
      </c>
      <c r="AD21" s="54">
        <f t="shared" si="1567"/>
        <v>1373269</v>
      </c>
      <c r="AE21" s="54">
        <f t="shared" si="1567"/>
        <v>1394175</v>
      </c>
      <c r="AF21" s="54">
        <f t="shared" si="1567"/>
        <v>1513950</v>
      </c>
      <c r="AG21" s="54">
        <f t="shared" si="1567"/>
        <v>1022543</v>
      </c>
      <c r="AH21" s="54">
        <f t="shared" si="1567"/>
        <v>857569</v>
      </c>
      <c r="AI21" s="54">
        <f t="shared" si="1567"/>
        <v>1375988</v>
      </c>
      <c r="AJ21" s="54">
        <f t="shared" si="1567"/>
        <v>1365250</v>
      </c>
      <c r="AK21" s="54">
        <f t="shared" si="1567"/>
        <v>1388917</v>
      </c>
      <c r="AL21" s="54">
        <f t="shared" si="1567"/>
        <v>1388251</v>
      </c>
      <c r="AM21" s="54">
        <f t="shared" si="1567"/>
        <v>1488898</v>
      </c>
      <c r="AN21" s="54">
        <f t="shared" si="1567"/>
        <v>947063</v>
      </c>
      <c r="AO21" s="54">
        <f t="shared" si="1567"/>
        <v>731424</v>
      </c>
      <c r="AP21" s="54">
        <f t="shared" si="1567"/>
        <v>736424</v>
      </c>
      <c r="AQ21" s="54">
        <f t="shared" si="1567"/>
        <v>1323100</v>
      </c>
      <c r="AR21" s="54">
        <f t="shared" si="1567"/>
        <v>1329957</v>
      </c>
      <c r="AS21" s="54">
        <f t="shared" si="1567"/>
        <v>1356738</v>
      </c>
      <c r="AT21" s="54">
        <f t="shared" si="1567"/>
        <v>1512254</v>
      </c>
      <c r="AU21" s="54">
        <f t="shared" si="1567"/>
        <v>962441</v>
      </c>
      <c r="AV21" s="54">
        <f t="shared" si="1567"/>
        <v>779480</v>
      </c>
      <c r="AW21" s="54">
        <f t="shared" si="1567"/>
        <v>1321101</v>
      </c>
      <c r="AX21" s="54">
        <f t="shared" si="1567"/>
        <v>1328459</v>
      </c>
      <c r="AY21" s="54">
        <f t="shared" si="1567"/>
        <v>1329696</v>
      </c>
      <c r="AZ21" s="54">
        <f t="shared" si="1567"/>
        <v>1339737</v>
      </c>
      <c r="BA21" s="54">
        <f t="shared" si="1567"/>
        <v>1406378</v>
      </c>
      <c r="BB21" s="54">
        <f t="shared" si="1567"/>
        <v>904448</v>
      </c>
      <c r="BC21" s="54">
        <f t="shared" si="1567"/>
        <v>732154</v>
      </c>
      <c r="BD21" s="54">
        <f t="shared" si="1567"/>
        <v>1279066</v>
      </c>
      <c r="BE21" s="54">
        <f t="shared" si="1567"/>
        <v>1293257</v>
      </c>
      <c r="BF21" s="54">
        <f t="shared" si="1567"/>
        <v>1277516</v>
      </c>
      <c r="BG21" s="54">
        <f t="shared" si="1567"/>
        <v>1250292</v>
      </c>
      <c r="BH21" s="54">
        <f t="shared" si="1567"/>
        <v>1339811</v>
      </c>
      <c r="BI21" s="54">
        <f t="shared" si="1567"/>
        <v>828168</v>
      </c>
      <c r="BJ21" s="54">
        <f t="shared" si="1567"/>
        <v>674958</v>
      </c>
      <c r="BK21" s="54">
        <f t="shared" si="1567"/>
        <v>1215050</v>
      </c>
      <c r="BL21" s="54">
        <f t="shared" si="1567"/>
        <v>1226799</v>
      </c>
      <c r="BM21" s="54">
        <f t="shared" si="1567"/>
        <v>1210268</v>
      </c>
      <c r="BN21" s="54">
        <f t="shared" si="1567"/>
        <v>1214789</v>
      </c>
      <c r="BO21" s="54">
        <f t="shared" ref="BO21:DZ21" si="1568">SUM(BO22:BO25)</f>
        <v>1261559</v>
      </c>
      <c r="BP21" s="54">
        <f t="shared" si="1568"/>
        <v>753171</v>
      </c>
      <c r="BQ21" s="54">
        <f t="shared" si="1568"/>
        <v>618510</v>
      </c>
      <c r="BR21" s="54">
        <f t="shared" si="1568"/>
        <v>1168159</v>
      </c>
      <c r="BS21" s="54">
        <f t="shared" si="1568"/>
        <v>1160683</v>
      </c>
      <c r="BT21" s="54">
        <f t="shared" si="1568"/>
        <v>1145656</v>
      </c>
      <c r="BU21" s="54">
        <f t="shared" si="1568"/>
        <v>1137843</v>
      </c>
      <c r="BV21" s="54">
        <f t="shared" si="1568"/>
        <v>1130743</v>
      </c>
      <c r="BW21" s="54">
        <f t="shared" si="1568"/>
        <v>585443</v>
      </c>
      <c r="BX21" s="54">
        <f t="shared" si="1568"/>
        <v>441952</v>
      </c>
      <c r="BY21" s="54">
        <f t="shared" si="1568"/>
        <v>975382</v>
      </c>
      <c r="BZ21" s="54">
        <f t="shared" si="1568"/>
        <v>922735</v>
      </c>
      <c r="CA21" s="54">
        <f t="shared" si="1568"/>
        <v>850867</v>
      </c>
      <c r="CB21" s="54">
        <f t="shared" si="1568"/>
        <v>792336</v>
      </c>
      <c r="CC21" s="54">
        <f t="shared" si="1568"/>
        <v>767361</v>
      </c>
      <c r="CD21" s="54">
        <f t="shared" si="1568"/>
        <v>355850</v>
      </c>
      <c r="CE21" s="54">
        <f t="shared" si="1568"/>
        <v>193739</v>
      </c>
      <c r="CF21" s="54">
        <f t="shared" si="1568"/>
        <v>533784</v>
      </c>
      <c r="CG21" s="54">
        <f t="shared" si="1568"/>
        <v>458525</v>
      </c>
      <c r="CH21" s="54">
        <f t="shared" si="1568"/>
        <v>446482</v>
      </c>
      <c r="CI21" s="54">
        <f t="shared" si="1568"/>
        <v>363627</v>
      </c>
      <c r="CJ21" s="54">
        <f t="shared" si="1568"/>
        <v>350089</v>
      </c>
      <c r="CK21" s="54">
        <f t="shared" si="1568"/>
        <v>147222</v>
      </c>
      <c r="CL21" s="54">
        <f t="shared" si="1568"/>
        <v>104233</v>
      </c>
      <c r="CM21" s="54">
        <f t="shared" si="1568"/>
        <v>334319</v>
      </c>
      <c r="CN21" s="54">
        <f t="shared" si="1568"/>
        <v>327025</v>
      </c>
      <c r="CO21" s="54">
        <f t="shared" si="1568"/>
        <v>313703</v>
      </c>
      <c r="CP21" s="54">
        <f t="shared" si="1568"/>
        <v>291373</v>
      </c>
      <c r="CQ21" s="54">
        <f t="shared" si="1568"/>
        <v>291876</v>
      </c>
      <c r="CR21" s="54">
        <f t="shared" si="1568"/>
        <v>128545</v>
      </c>
      <c r="CS21" s="54">
        <f t="shared" si="1568"/>
        <v>91222</v>
      </c>
      <c r="CT21" s="54">
        <f t="shared" si="1568"/>
        <v>122543</v>
      </c>
      <c r="CU21" s="54">
        <f t="shared" si="1568"/>
        <v>296910</v>
      </c>
      <c r="CV21" s="54">
        <f t="shared" si="1568"/>
        <v>278323</v>
      </c>
      <c r="CW21" s="54">
        <f t="shared" si="1568"/>
        <v>273094</v>
      </c>
      <c r="CX21" s="54">
        <f t="shared" si="1568"/>
        <v>278315</v>
      </c>
      <c r="CY21" s="54">
        <f t="shared" si="1568"/>
        <v>124651</v>
      </c>
      <c r="CZ21" s="54">
        <f t="shared" si="1568"/>
        <v>89511</v>
      </c>
      <c r="DA21" s="54">
        <f t="shared" si="1568"/>
        <v>267302</v>
      </c>
      <c r="DB21" s="54">
        <f t="shared" si="1568"/>
        <v>261024</v>
      </c>
      <c r="DC21" s="54">
        <f t="shared" si="1568"/>
        <v>269022</v>
      </c>
      <c r="DD21" s="54">
        <f t="shared" si="1568"/>
        <v>272508</v>
      </c>
      <c r="DE21" s="54">
        <f t="shared" si="1568"/>
        <v>279460</v>
      </c>
      <c r="DF21" s="54">
        <f t="shared" si="1568"/>
        <v>129816</v>
      </c>
      <c r="DG21" s="54">
        <f t="shared" si="1568"/>
        <v>93117</v>
      </c>
      <c r="DH21" s="54">
        <f t="shared" si="1568"/>
        <v>301769</v>
      </c>
      <c r="DI21" s="54">
        <f t="shared" si="1568"/>
        <v>292246</v>
      </c>
      <c r="DJ21" s="54">
        <f t="shared" si="1568"/>
        <v>295870</v>
      </c>
      <c r="DK21" s="54">
        <f t="shared" si="1568"/>
        <v>288334</v>
      </c>
      <c r="DL21" s="54">
        <f t="shared" si="1568"/>
        <v>302514</v>
      </c>
      <c r="DM21" s="54">
        <f t="shared" si="1568"/>
        <v>134123</v>
      </c>
      <c r="DN21" s="54">
        <f t="shared" si="1568"/>
        <v>107830</v>
      </c>
      <c r="DO21" s="54">
        <f t="shared" si="1568"/>
        <v>323655</v>
      </c>
      <c r="DP21" s="54">
        <f t="shared" si="1568"/>
        <v>321581</v>
      </c>
      <c r="DQ21" s="54">
        <f t="shared" si="1568"/>
        <v>324887</v>
      </c>
      <c r="DR21" s="54">
        <f t="shared" si="1568"/>
        <v>353758</v>
      </c>
      <c r="DS21" s="54">
        <f t="shared" si="1568"/>
        <v>182439</v>
      </c>
      <c r="DT21" s="54">
        <f t="shared" si="1568"/>
        <v>160110</v>
      </c>
      <c r="DU21" s="54">
        <f t="shared" si="1568"/>
        <v>139993</v>
      </c>
      <c r="DV21" s="54">
        <f t="shared" si="1568"/>
        <v>195947</v>
      </c>
      <c r="DW21" s="54">
        <f t="shared" si="1568"/>
        <v>392911</v>
      </c>
      <c r="DX21" s="54">
        <f t="shared" si="1568"/>
        <v>179988</v>
      </c>
      <c r="DY21" s="54">
        <f t="shared" si="1568"/>
        <v>379581</v>
      </c>
      <c r="DZ21" s="54">
        <f t="shared" si="1568"/>
        <v>401216</v>
      </c>
      <c r="EA21" s="54">
        <f t="shared" ref="EA21:EW21" si="1569">SUM(EA22:EA25)</f>
        <v>205381</v>
      </c>
      <c r="EB21" s="54">
        <f t="shared" si="1569"/>
        <v>161673</v>
      </c>
      <c r="EC21" s="54">
        <f t="shared" si="1569"/>
        <v>365485</v>
      </c>
      <c r="ED21" s="54">
        <f t="shared" si="1569"/>
        <v>419586</v>
      </c>
      <c r="EE21" s="54">
        <f t="shared" si="1569"/>
        <v>417743</v>
      </c>
      <c r="EF21" s="54">
        <f t="shared" si="1569"/>
        <v>416178</v>
      </c>
      <c r="EG21" s="54">
        <f t="shared" si="1569"/>
        <v>433086</v>
      </c>
      <c r="EH21" s="54">
        <f t="shared" si="1569"/>
        <v>236930</v>
      </c>
      <c r="EI21" s="54">
        <f t="shared" si="1569"/>
        <v>232597</v>
      </c>
      <c r="EJ21" s="54">
        <f t="shared" si="1569"/>
        <v>422572</v>
      </c>
      <c r="EK21" s="54">
        <f t="shared" si="1569"/>
        <v>486668</v>
      </c>
      <c r="EL21" s="54">
        <f t="shared" si="1569"/>
        <v>496122</v>
      </c>
      <c r="EM21" s="54">
        <f t="shared" si="1569"/>
        <v>491127</v>
      </c>
      <c r="EN21" s="54">
        <f t="shared" si="1569"/>
        <v>505594</v>
      </c>
      <c r="EO21" s="54">
        <f t="shared" si="1569"/>
        <v>294980</v>
      </c>
      <c r="EP21" s="54">
        <f t="shared" si="1569"/>
        <v>239692</v>
      </c>
      <c r="EQ21" s="54">
        <f t="shared" si="1569"/>
        <v>517061</v>
      </c>
      <c r="ER21" s="54">
        <f t="shared" si="1569"/>
        <v>513617</v>
      </c>
      <c r="ES21" s="54">
        <f t="shared" si="1569"/>
        <v>532671</v>
      </c>
      <c r="ET21" s="54">
        <f t="shared" si="1569"/>
        <v>536245</v>
      </c>
      <c r="EU21" s="54">
        <f t="shared" si="1569"/>
        <v>562968</v>
      </c>
      <c r="EV21" s="54">
        <f t="shared" si="1569"/>
        <v>363529</v>
      </c>
      <c r="EW21" s="54">
        <f t="shared" si="1569"/>
        <v>301468</v>
      </c>
      <c r="EX21" s="54">
        <f t="shared" ref="EX21:HH21" si="1570">SUM(EX22:EX25)</f>
        <v>622897</v>
      </c>
      <c r="EY21" s="54">
        <f t="shared" si="1570"/>
        <v>643053</v>
      </c>
      <c r="EZ21" s="54">
        <f t="shared" si="1570"/>
        <v>354082</v>
      </c>
      <c r="FA21" s="54">
        <f t="shared" si="1570"/>
        <v>636309</v>
      </c>
      <c r="FB21" s="54">
        <f t="shared" si="1570"/>
        <v>657483</v>
      </c>
      <c r="FC21" s="54">
        <f t="shared" si="1570"/>
        <v>419783</v>
      </c>
      <c r="FD21" s="54">
        <f t="shared" si="1570"/>
        <v>338443</v>
      </c>
      <c r="FE21" s="54">
        <f t="shared" si="1570"/>
        <v>662481</v>
      </c>
      <c r="FF21" s="54">
        <f t="shared" si="1570"/>
        <v>666923</v>
      </c>
      <c r="FG21" s="54">
        <f t="shared" si="1570"/>
        <v>684809</v>
      </c>
      <c r="FH21" s="54">
        <f t="shared" si="1570"/>
        <v>678735</v>
      </c>
      <c r="FI21" s="54">
        <f t="shared" si="1570"/>
        <v>704437</v>
      </c>
      <c r="FJ21" s="54">
        <f t="shared" si="1570"/>
        <v>455690</v>
      </c>
      <c r="FK21" s="54">
        <f t="shared" si="1570"/>
        <v>370942</v>
      </c>
      <c r="FL21" s="54">
        <f t="shared" si="1570"/>
        <v>706677</v>
      </c>
      <c r="FM21" s="54">
        <f t="shared" si="1570"/>
        <v>720619</v>
      </c>
      <c r="FN21" s="54">
        <f t="shared" si="1570"/>
        <v>710633</v>
      </c>
      <c r="FO21" s="54">
        <f t="shared" si="1570"/>
        <v>727414</v>
      </c>
      <c r="FP21" s="54">
        <f t="shared" si="1570"/>
        <v>757611</v>
      </c>
      <c r="FQ21" s="54">
        <f t="shared" si="1570"/>
        <v>494524</v>
      </c>
      <c r="FR21" s="54">
        <f t="shared" si="1570"/>
        <v>388877</v>
      </c>
      <c r="FS21" s="54">
        <f t="shared" si="1570"/>
        <v>727811</v>
      </c>
      <c r="FT21" s="54">
        <f t="shared" si="1570"/>
        <v>753303</v>
      </c>
      <c r="FU21" s="54">
        <f t="shared" si="1570"/>
        <v>765997</v>
      </c>
      <c r="FV21" s="54">
        <f t="shared" si="1570"/>
        <v>776731</v>
      </c>
      <c r="FW21" s="54">
        <f t="shared" si="1570"/>
        <v>815193</v>
      </c>
      <c r="FX21" s="54">
        <f t="shared" si="1570"/>
        <v>544380</v>
      </c>
      <c r="FY21" s="54">
        <f t="shared" si="1570"/>
        <v>443929</v>
      </c>
      <c r="FZ21" s="54">
        <f t="shared" si="1570"/>
        <v>791700</v>
      </c>
      <c r="GA21" s="54">
        <f t="shared" si="1570"/>
        <v>848823</v>
      </c>
      <c r="GB21" s="54">
        <f t="shared" si="1570"/>
        <v>904704</v>
      </c>
      <c r="GC21" s="54">
        <f t="shared" si="1570"/>
        <v>905586</v>
      </c>
      <c r="GD21" s="54">
        <f t="shared" si="1570"/>
        <v>966351</v>
      </c>
      <c r="GE21" s="54">
        <f t="shared" si="1570"/>
        <v>570785</v>
      </c>
      <c r="GF21" s="54">
        <f t="shared" si="1570"/>
        <v>487264</v>
      </c>
      <c r="GG21" s="54">
        <f t="shared" si="1570"/>
        <v>467356</v>
      </c>
      <c r="GH21" s="54">
        <f t="shared" si="1570"/>
        <v>744077</v>
      </c>
      <c r="GI21" s="54">
        <f t="shared" si="1570"/>
        <v>923310</v>
      </c>
      <c r="GJ21" s="54">
        <f t="shared" si="1570"/>
        <v>918780</v>
      </c>
      <c r="GK21" s="54">
        <f t="shared" si="1570"/>
        <v>966766</v>
      </c>
      <c r="GL21" s="54">
        <f t="shared" si="1570"/>
        <v>609236</v>
      </c>
      <c r="GM21" s="54">
        <f t="shared" si="1570"/>
        <v>488218</v>
      </c>
      <c r="GN21" s="54">
        <f t="shared" si="1570"/>
        <v>906480</v>
      </c>
      <c r="GO21" s="54">
        <f t="shared" si="1570"/>
        <v>904488</v>
      </c>
      <c r="GP21" s="54">
        <f t="shared" si="1570"/>
        <v>899570</v>
      </c>
      <c r="GQ21" s="54">
        <f t="shared" si="1570"/>
        <v>904137</v>
      </c>
      <c r="GR21" s="54">
        <f t="shared" si="1570"/>
        <v>928131</v>
      </c>
      <c r="GS21" s="54">
        <f t="shared" si="1570"/>
        <v>586369</v>
      </c>
      <c r="GT21" s="54">
        <f t="shared" si="1570"/>
        <v>474320</v>
      </c>
      <c r="GU21" s="54">
        <f t="shared" si="1570"/>
        <v>895480</v>
      </c>
      <c r="GV21" s="54">
        <f t="shared" si="1570"/>
        <v>912532</v>
      </c>
      <c r="GW21" s="54">
        <f t="shared" si="1570"/>
        <v>926184</v>
      </c>
      <c r="GX21" s="54">
        <f t="shared" si="1570"/>
        <v>935534</v>
      </c>
      <c r="GY21" s="54">
        <f t="shared" si="1570"/>
        <v>1047495</v>
      </c>
      <c r="GZ21" s="54">
        <f t="shared" si="1570"/>
        <v>580751</v>
      </c>
      <c r="HA21" s="54">
        <f t="shared" si="1570"/>
        <v>477954</v>
      </c>
      <c r="HB21" s="54">
        <f t="shared" si="1570"/>
        <v>471365</v>
      </c>
      <c r="HC21" s="54">
        <f t="shared" si="1570"/>
        <v>459292</v>
      </c>
      <c r="HD21" s="54">
        <f t="shared" si="1570"/>
        <v>962338</v>
      </c>
      <c r="HE21" s="54">
        <f t="shared" si="1570"/>
        <v>968626</v>
      </c>
      <c r="HF21" s="54">
        <f t="shared" si="1570"/>
        <v>1038538</v>
      </c>
      <c r="HG21" s="54">
        <f t="shared" si="1570"/>
        <v>681451</v>
      </c>
      <c r="HH21" s="54">
        <f t="shared" si="1570"/>
        <v>573569</v>
      </c>
      <c r="HI21" s="54">
        <f t="shared" ref="HI21:IG21" si="1571">SUM(HI22:HI25)</f>
        <v>967808</v>
      </c>
      <c r="HJ21" s="54">
        <f t="shared" si="1571"/>
        <v>989956</v>
      </c>
      <c r="HK21" s="54">
        <f t="shared" si="1571"/>
        <v>999732</v>
      </c>
      <c r="HL21" s="54">
        <f t="shared" si="1571"/>
        <v>995576</v>
      </c>
      <c r="HM21" s="54">
        <f t="shared" si="1571"/>
        <v>1058180</v>
      </c>
      <c r="HN21" s="54">
        <f t="shared" si="1571"/>
        <v>693227</v>
      </c>
      <c r="HO21" s="54">
        <f t="shared" si="1571"/>
        <v>554298</v>
      </c>
      <c r="HP21" s="54">
        <f t="shared" si="1571"/>
        <v>966773</v>
      </c>
      <c r="HQ21" s="54">
        <f t="shared" si="1571"/>
        <v>1014153</v>
      </c>
      <c r="HR21" s="54">
        <f t="shared" si="1571"/>
        <v>505453</v>
      </c>
      <c r="HS21" s="54">
        <f t="shared" si="1571"/>
        <v>999398</v>
      </c>
      <c r="HT21" s="54">
        <f t="shared" si="1571"/>
        <v>1057613</v>
      </c>
      <c r="HU21" s="54">
        <f t="shared" si="1571"/>
        <v>655568</v>
      </c>
      <c r="HV21" s="54">
        <f t="shared" si="1571"/>
        <v>578740</v>
      </c>
      <c r="HW21" s="54">
        <f t="shared" si="1571"/>
        <v>1006944</v>
      </c>
      <c r="HX21" s="54">
        <f t="shared" si="1571"/>
        <v>1038092</v>
      </c>
      <c r="HY21" s="54">
        <f t="shared" si="1571"/>
        <v>1043399</v>
      </c>
      <c r="HZ21" s="54">
        <f t="shared" si="1571"/>
        <v>1050182</v>
      </c>
      <c r="IA21" s="54">
        <f t="shared" si="1571"/>
        <v>1098265</v>
      </c>
      <c r="IB21" s="54">
        <f t="shared" si="1571"/>
        <v>689171</v>
      </c>
      <c r="IC21" s="54">
        <f t="shared" si="1571"/>
        <v>535956</v>
      </c>
      <c r="ID21" s="54">
        <f t="shared" si="1571"/>
        <v>1009401</v>
      </c>
      <c r="IE21" s="54">
        <f t="shared" si="1571"/>
        <v>1041903</v>
      </c>
      <c r="IF21" s="54">
        <f t="shared" si="1571"/>
        <v>1047460</v>
      </c>
      <c r="IG21" s="54">
        <f t="shared" si="1571"/>
        <v>1054623</v>
      </c>
      <c r="IH21" s="54">
        <f t="shared" ref="IH21:IK21" si="1572">SUM(IH22:IH25)</f>
        <v>1141943</v>
      </c>
      <c r="II21" s="54">
        <f t="shared" si="1572"/>
        <v>719407</v>
      </c>
      <c r="IJ21" s="54">
        <f t="shared" si="1572"/>
        <v>563117</v>
      </c>
      <c r="IK21" s="54">
        <f t="shared" si="1572"/>
        <v>1067347</v>
      </c>
      <c r="IL21" s="54">
        <f t="shared" ref="IL21:JO21" si="1573">SUM(IL22:IL25)</f>
        <v>1103431</v>
      </c>
      <c r="IM21" s="54">
        <f t="shared" si="1573"/>
        <v>1057046</v>
      </c>
      <c r="IN21" s="54">
        <f t="shared" si="1573"/>
        <v>1177157</v>
      </c>
      <c r="IO21" s="54">
        <f t="shared" si="1573"/>
        <v>677638</v>
      </c>
      <c r="IP21" s="54">
        <f t="shared" si="1573"/>
        <v>612988</v>
      </c>
      <c r="IQ21" s="54">
        <f t="shared" si="1573"/>
        <v>565836</v>
      </c>
      <c r="IR21" s="54">
        <f t="shared" si="1573"/>
        <v>546887</v>
      </c>
      <c r="IS21" s="54">
        <f t="shared" si="1573"/>
        <v>1082475</v>
      </c>
      <c r="IT21" s="54">
        <f t="shared" si="1573"/>
        <v>1093614</v>
      </c>
      <c r="IU21" s="54">
        <f t="shared" si="1573"/>
        <v>1098729</v>
      </c>
      <c r="IV21" s="54">
        <f t="shared" si="1573"/>
        <v>1150268</v>
      </c>
      <c r="IW21" s="54">
        <f t="shared" si="1573"/>
        <v>722738</v>
      </c>
      <c r="IX21" s="54">
        <f t="shared" si="1573"/>
        <v>578889</v>
      </c>
      <c r="IY21" s="54">
        <f t="shared" si="1573"/>
        <v>1047712</v>
      </c>
      <c r="IZ21" s="54">
        <f t="shared" si="1573"/>
        <v>1076007</v>
      </c>
      <c r="JA21" s="54">
        <f t="shared" si="1573"/>
        <v>1082139</v>
      </c>
      <c r="JB21" s="54">
        <f t="shared" si="1573"/>
        <v>1080095</v>
      </c>
      <c r="JC21" s="54">
        <f t="shared" si="1573"/>
        <v>1136476</v>
      </c>
      <c r="JD21" s="54">
        <f t="shared" si="1573"/>
        <v>692022</v>
      </c>
      <c r="JE21" s="54">
        <f t="shared" si="1573"/>
        <v>529416</v>
      </c>
      <c r="JF21" s="54">
        <f t="shared" si="1573"/>
        <v>1040709</v>
      </c>
      <c r="JG21" s="54">
        <f t="shared" si="1573"/>
        <v>1091997</v>
      </c>
      <c r="JH21" s="54">
        <f t="shared" si="1573"/>
        <v>1121138</v>
      </c>
      <c r="JI21" s="54">
        <f t="shared" si="1573"/>
        <v>1095452</v>
      </c>
      <c r="JJ21" s="54">
        <f t="shared" si="1573"/>
        <v>1170576</v>
      </c>
      <c r="JK21" s="54">
        <f t="shared" si="1573"/>
        <v>793868</v>
      </c>
      <c r="JL21" s="54">
        <f t="shared" si="1573"/>
        <v>638995</v>
      </c>
      <c r="JM21" s="54">
        <f t="shared" si="1573"/>
        <v>1084260</v>
      </c>
      <c r="JN21" s="54">
        <f t="shared" si="1573"/>
        <v>1094998</v>
      </c>
      <c r="JO21" s="54">
        <f t="shared" si="1573"/>
        <v>1135635</v>
      </c>
      <c r="JP21" s="54">
        <f t="shared" ref="JP21:JQ21" si="1574">SUM(JP22:JP25)</f>
        <v>1147990</v>
      </c>
      <c r="JQ21" s="54">
        <f t="shared" si="1574"/>
        <v>1243202</v>
      </c>
      <c r="JR21" s="54">
        <f t="shared" ref="JR21:JS21" si="1575">SUM(JR22:JR25)</f>
        <v>750163</v>
      </c>
      <c r="JS21" s="54">
        <f t="shared" si="1575"/>
        <v>624501</v>
      </c>
      <c r="JT21" s="54">
        <f t="shared" ref="JT21:JU21" si="1576">SUM(JT22:JT25)</f>
        <v>1095501</v>
      </c>
      <c r="JU21" s="54">
        <f t="shared" si="1576"/>
        <v>1105140</v>
      </c>
      <c r="JV21" s="54">
        <f t="shared" ref="JV21:JX21" si="1577">SUM(JV22:JV25)</f>
        <v>1130613</v>
      </c>
      <c r="JW21" s="54">
        <f t="shared" si="1577"/>
        <v>1114793</v>
      </c>
      <c r="JX21" s="54">
        <f t="shared" si="1577"/>
        <v>1204838</v>
      </c>
      <c r="JY21" s="54">
        <f t="shared" ref="JY21:JZ21" si="1578">SUM(JY22:JY25)</f>
        <v>750013</v>
      </c>
      <c r="JZ21" s="54">
        <f t="shared" si="1578"/>
        <v>579895</v>
      </c>
      <c r="KA21" s="54">
        <f t="shared" ref="KA21:KB21" si="1579">SUM(KA22:KA25)</f>
        <v>1055812</v>
      </c>
      <c r="KB21" s="54">
        <f t="shared" si="1579"/>
        <v>581231</v>
      </c>
      <c r="KC21" s="54">
        <f t="shared" ref="KC21:KD21" si="1580">SUM(KC22:KC25)</f>
        <v>1140098</v>
      </c>
      <c r="KD21" s="54">
        <f t="shared" si="1580"/>
        <v>1204023</v>
      </c>
      <c r="KE21" s="54">
        <f t="shared" ref="KE21:KF21" si="1581">SUM(KE22:KE25)</f>
        <v>1203377</v>
      </c>
      <c r="KF21" s="54">
        <f t="shared" si="1581"/>
        <v>301819</v>
      </c>
      <c r="KG21" s="54">
        <f t="shared" ref="KG21:KH21" si="1582">SUM(KG22:KG25)</f>
        <v>361746</v>
      </c>
      <c r="KH21" s="54">
        <f t="shared" si="1582"/>
        <v>974624</v>
      </c>
      <c r="KI21" s="54">
        <f t="shared" ref="KI21:KJ21" si="1583">SUM(KI22:KI25)</f>
        <v>1008038</v>
      </c>
      <c r="KJ21" s="54">
        <f t="shared" si="1583"/>
        <v>1028735</v>
      </c>
      <c r="KK21" s="54">
        <f t="shared" ref="KK21:KL21" si="1584">SUM(KK22:KK25)</f>
        <v>1064851</v>
      </c>
      <c r="KL21" s="54">
        <f t="shared" si="1584"/>
        <v>566028</v>
      </c>
      <c r="KM21" s="54">
        <f t="shared" ref="KM21:KN21" si="1585">SUM(KM22:KM25)</f>
        <v>592477</v>
      </c>
      <c r="KN21" s="54">
        <f t="shared" si="1585"/>
        <v>511399</v>
      </c>
      <c r="KO21" s="54">
        <f t="shared" ref="KO21:KP21" si="1586">SUM(KO22:KO25)</f>
        <v>1043009</v>
      </c>
      <c r="KP21" s="54">
        <f t="shared" si="1586"/>
        <v>1048879</v>
      </c>
      <c r="KQ21" s="54">
        <f t="shared" ref="KQ21:KT21" si="1587">SUM(KQ22:KQ25)</f>
        <v>1069206</v>
      </c>
      <c r="KR21" s="54">
        <f t="shared" si="1587"/>
        <v>1063872</v>
      </c>
      <c r="KS21" s="54">
        <f t="shared" si="1587"/>
        <v>1143949</v>
      </c>
      <c r="KT21" s="54">
        <f t="shared" si="1587"/>
        <v>817946</v>
      </c>
      <c r="KU21" s="54">
        <f t="shared" ref="KU21:KV21" si="1588">SUM(KU22:KU25)</f>
        <v>573141</v>
      </c>
      <c r="KV21" s="54">
        <f t="shared" si="1588"/>
        <v>1060324</v>
      </c>
      <c r="KW21" s="54">
        <f t="shared" ref="KW21:KX21" si="1589">SUM(KW22:KW25)</f>
        <v>1056776</v>
      </c>
      <c r="KX21" s="54">
        <f t="shared" si="1589"/>
        <v>1072428</v>
      </c>
      <c r="KY21" s="54">
        <f t="shared" ref="KY21:KZ21" si="1590">SUM(KY22:KY25)</f>
        <v>1080420</v>
      </c>
      <c r="KZ21" s="54">
        <f t="shared" si="1590"/>
        <v>1133537</v>
      </c>
      <c r="LA21" s="54">
        <f t="shared" ref="LA21:LB21" si="1591">SUM(LA22:LA25)</f>
        <v>748232</v>
      </c>
      <c r="LB21" s="54">
        <f t="shared" si="1591"/>
        <v>597894</v>
      </c>
      <c r="LC21" s="54">
        <f t="shared" ref="LC21:LD21" si="1592">SUM(LC22:LC25)</f>
        <v>1040074</v>
      </c>
      <c r="LD21" s="54">
        <f t="shared" si="1592"/>
        <v>1036797</v>
      </c>
      <c r="LE21" s="54">
        <f t="shared" ref="LE21:LF21" si="1593">SUM(LE22:LE25)</f>
        <v>1045371</v>
      </c>
      <c r="LF21" s="54">
        <f t="shared" si="1593"/>
        <v>1049087</v>
      </c>
      <c r="LG21" s="54">
        <f t="shared" ref="LG21:LH21" si="1594">SUM(LG22:LG25)</f>
        <v>1143850</v>
      </c>
      <c r="LH21" s="54">
        <f t="shared" si="1594"/>
        <v>702452</v>
      </c>
      <c r="LI21" s="54">
        <f t="shared" ref="LI21:LJ21" si="1595">SUM(LI22:LI25)</f>
        <v>600573</v>
      </c>
      <c r="LJ21" s="54">
        <f t="shared" si="1595"/>
        <v>1041231</v>
      </c>
      <c r="LK21" s="54">
        <f t="shared" ref="LK21:LL21" si="1596">SUM(LK22:LK25)</f>
        <v>1096499</v>
      </c>
      <c r="LL21" s="54">
        <f t="shared" si="1596"/>
        <v>1144556</v>
      </c>
      <c r="LM21" s="54">
        <f t="shared" ref="LM21:LN21" si="1597">SUM(LM22:LM25)</f>
        <v>968996</v>
      </c>
      <c r="LN21" s="54">
        <f t="shared" si="1597"/>
        <v>952757</v>
      </c>
      <c r="LO21" s="54">
        <f t="shared" ref="LO21:LP21" si="1598">SUM(LO22:LO25)</f>
        <v>701873</v>
      </c>
      <c r="LP21" s="54">
        <f t="shared" si="1598"/>
        <v>560113</v>
      </c>
      <c r="LQ21" s="54">
        <f t="shared" ref="LQ21:LR21" si="1599">SUM(LQ22:LQ25)</f>
        <v>1038655</v>
      </c>
      <c r="LR21" s="54">
        <f t="shared" si="1599"/>
        <v>1081444</v>
      </c>
      <c r="LS21" s="54">
        <f t="shared" ref="LS21:LT21" si="1600">SUM(LS22:LS25)</f>
        <v>1141714</v>
      </c>
      <c r="LT21" s="54">
        <f t="shared" si="1600"/>
        <v>1139140</v>
      </c>
      <c r="LU21" s="54">
        <f t="shared" ref="LU21:LV21" si="1601">SUM(LU22:LU25)</f>
        <v>1199195</v>
      </c>
      <c r="LV21" s="54">
        <f t="shared" si="1601"/>
        <v>794610</v>
      </c>
      <c r="LW21" s="54">
        <f t="shared" ref="LW21:LX21" si="1602">SUM(LW22:LW25)</f>
        <v>630847</v>
      </c>
      <c r="LX21" s="54">
        <f t="shared" si="1602"/>
        <v>1089909</v>
      </c>
      <c r="LY21" s="54">
        <f t="shared" ref="LY21:LZ21" si="1603">SUM(LY22:LY25)</f>
        <v>1124822</v>
      </c>
      <c r="LZ21" s="54">
        <f t="shared" si="1603"/>
        <v>1153152</v>
      </c>
      <c r="MA21" s="54">
        <f t="shared" ref="MA21:MB21" si="1604">SUM(MA22:MA25)</f>
        <v>1132661</v>
      </c>
      <c r="MB21" s="54">
        <f t="shared" si="1604"/>
        <v>1184470</v>
      </c>
      <c r="MC21" s="54">
        <f t="shared" ref="MC21:MD21" si="1605">SUM(MC22:MC25)</f>
        <v>693105</v>
      </c>
      <c r="MD21" s="54">
        <f t="shared" si="1605"/>
        <v>603958</v>
      </c>
      <c r="ME21" s="54">
        <f t="shared" ref="ME21:MF21" si="1606">SUM(ME22:ME25)</f>
        <v>757039</v>
      </c>
      <c r="MF21" s="54">
        <f t="shared" si="1606"/>
        <v>1090798</v>
      </c>
      <c r="MG21" s="54">
        <f t="shared" ref="MG21:MH21" si="1607">SUM(MG22:MG25)</f>
        <v>1136104</v>
      </c>
      <c r="MH21" s="54">
        <f t="shared" si="1607"/>
        <v>693200</v>
      </c>
      <c r="MI21" s="54">
        <f t="shared" ref="MI21:MJ21" si="1608">SUM(MI22:MI25)</f>
        <v>709917</v>
      </c>
      <c r="MJ21" s="54">
        <f t="shared" si="1608"/>
        <v>651616</v>
      </c>
      <c r="MK21" s="54">
        <f t="shared" ref="MK21:ML21" si="1609">SUM(MK22:MK25)</f>
        <v>555367</v>
      </c>
      <c r="ML21" s="54">
        <f t="shared" si="1609"/>
        <v>1062551</v>
      </c>
      <c r="MM21" s="54">
        <f t="shared" ref="MM21:MN21" si="1610">SUM(MM22:MM25)</f>
        <v>1104252</v>
      </c>
      <c r="MN21" s="54">
        <f t="shared" si="1610"/>
        <v>1137332</v>
      </c>
      <c r="MO21" s="54">
        <f t="shared" ref="MO21:MP21" si="1611">SUM(MO22:MO25)</f>
        <v>1167027</v>
      </c>
      <c r="MP21" s="54">
        <f t="shared" si="1611"/>
        <v>1230342</v>
      </c>
      <c r="MQ21" s="54">
        <f t="shared" ref="MQ21:MR21" si="1612">SUM(MQ22:MQ25)</f>
        <v>828187</v>
      </c>
      <c r="MR21" s="54">
        <f t="shared" si="1612"/>
        <v>620310</v>
      </c>
      <c r="MS21" s="54">
        <f t="shared" ref="MS21:MT21" si="1613">SUM(MS22:MS25)</f>
        <v>999834</v>
      </c>
      <c r="MT21" s="54">
        <f t="shared" si="1613"/>
        <v>942765</v>
      </c>
      <c r="MU21" s="54">
        <f t="shared" ref="MU21:MV21" si="1614">SUM(MU22:MU25)</f>
        <v>882337</v>
      </c>
      <c r="MV21" s="54">
        <f t="shared" si="1614"/>
        <v>813760</v>
      </c>
      <c r="MW21" s="54">
        <f t="shared" ref="MW21:MX21" si="1615">SUM(MW22:MW25)</f>
        <v>831769</v>
      </c>
      <c r="MX21" s="54">
        <f t="shared" si="1615"/>
        <v>479134</v>
      </c>
      <c r="MY21" s="54">
        <f t="shared" ref="MY21:MZ21" si="1616">SUM(MY22:MY25)</f>
        <v>379684</v>
      </c>
      <c r="MZ21" s="54">
        <f t="shared" si="1616"/>
        <v>696286</v>
      </c>
      <c r="NA21" s="54">
        <f t="shared" ref="NA21:NE21" si="1617">SUM(NA22:NA25)</f>
        <v>654861</v>
      </c>
      <c r="NB21" s="54">
        <f t="shared" si="1617"/>
        <v>597290</v>
      </c>
      <c r="NC21" s="54">
        <f t="shared" si="1617"/>
        <v>346609</v>
      </c>
      <c r="ND21" s="54">
        <f t="shared" si="1617"/>
        <v>287495</v>
      </c>
      <c r="NE21" s="54">
        <f t="shared" si="1617"/>
        <v>280577</v>
      </c>
      <c r="NF21" s="54">
        <f t="shared" ref="NF21:NG21" si="1618">SUM(NF22:NF25)</f>
        <v>283829</v>
      </c>
      <c r="NG21" s="54">
        <f t="shared" si="1618"/>
        <v>611730</v>
      </c>
      <c r="NH21" s="54">
        <f t="shared" ref="NH21:NJ21" si="1619">SUM(NH22:NH25)</f>
        <v>581376</v>
      </c>
      <c r="NI21" s="54">
        <f t="shared" si="1619"/>
        <v>567540</v>
      </c>
      <c r="NJ21" s="54">
        <f t="shared" si="1619"/>
        <v>552258</v>
      </c>
      <c r="NK21" s="54">
        <f t="shared" ref="NK21:NL21" si="1620">SUM(NK22:NK25)</f>
        <v>554332</v>
      </c>
      <c r="NL21" s="54">
        <f t="shared" si="1620"/>
        <v>330361</v>
      </c>
      <c r="NM21" s="54">
        <f t="shared" ref="NM21:NN21" si="1621">SUM(NM22:NM25)</f>
        <v>261006</v>
      </c>
      <c r="NN21" s="54">
        <f t="shared" si="1621"/>
        <v>547181</v>
      </c>
      <c r="NO21" s="54">
        <f t="shared" ref="NO21:NP21" si="1622">SUM(NO22:NO25)</f>
        <v>541236</v>
      </c>
      <c r="NP21" s="54">
        <f t="shared" si="1622"/>
        <v>540062</v>
      </c>
      <c r="NQ21" s="54">
        <f t="shared" ref="NQ21:NR21" si="1623">SUM(NQ22:NQ25)</f>
        <v>540167</v>
      </c>
      <c r="NR21" s="54">
        <f t="shared" si="1623"/>
        <v>572811</v>
      </c>
      <c r="NS21" s="54">
        <f t="shared" ref="NS21:NT21" si="1624">SUM(NS22:NS25)</f>
        <v>352266</v>
      </c>
      <c r="NT21" s="54">
        <f t="shared" si="1624"/>
        <v>277007</v>
      </c>
      <c r="NU21" s="54">
        <f t="shared" ref="NU21:NX21" si="1625">SUM(NU22:NU25)</f>
        <v>566823</v>
      </c>
      <c r="NV21" s="54">
        <f t="shared" si="1625"/>
        <v>564091</v>
      </c>
      <c r="NW21" s="54">
        <f t="shared" si="1625"/>
        <v>569593</v>
      </c>
      <c r="NX21" s="54">
        <f t="shared" si="1625"/>
        <v>559132</v>
      </c>
      <c r="NY21" s="54">
        <f t="shared" ref="NY21:NZ21" si="1626">SUM(NY22:NY25)</f>
        <v>586180</v>
      </c>
      <c r="NZ21" s="54">
        <f t="shared" si="1626"/>
        <v>371092</v>
      </c>
      <c r="OA21" s="54">
        <f t="shared" ref="OA21:OB21" si="1627">SUM(OA22:OA25)</f>
        <v>300693</v>
      </c>
      <c r="OB21" s="54">
        <f t="shared" si="1627"/>
        <v>591510</v>
      </c>
      <c r="OC21" s="54">
        <f t="shared" ref="OC21:OD21" si="1628">SUM(OC22:OC25)</f>
        <v>583901</v>
      </c>
      <c r="OD21" s="54">
        <f t="shared" si="1628"/>
        <v>599371</v>
      </c>
      <c r="OE21" s="54">
        <f t="shared" ref="OE21:OF21" si="1629">SUM(OE22:OE25)</f>
        <v>601335</v>
      </c>
      <c r="OF21" s="54">
        <f t="shared" si="1629"/>
        <v>637298</v>
      </c>
      <c r="OG21" s="54">
        <f t="shared" ref="OG21:OH21" si="1630">SUM(OG22:OG25)</f>
        <v>443984</v>
      </c>
      <c r="OH21" s="54">
        <f t="shared" si="1630"/>
        <v>345923</v>
      </c>
      <c r="OI21" s="54">
        <f t="shared" ref="OI21:OL21" si="1631">SUM(OI22:OI25)</f>
        <v>713298</v>
      </c>
      <c r="OJ21" s="54">
        <f t="shared" si="1631"/>
        <v>709730</v>
      </c>
      <c r="OK21" s="54">
        <f t="shared" si="1631"/>
        <v>718024</v>
      </c>
      <c r="OL21" s="54">
        <f t="shared" si="1631"/>
        <v>714746</v>
      </c>
      <c r="OM21" s="54">
        <f t="shared" ref="OM21:ON21" si="1632">SUM(OM22:OM25)</f>
        <v>759945</v>
      </c>
      <c r="ON21" s="54">
        <f t="shared" si="1632"/>
        <v>495287</v>
      </c>
      <c r="OO21" s="54">
        <f t="shared" ref="OO21:OP21" si="1633">SUM(OO22:OO25)</f>
        <v>395220</v>
      </c>
      <c r="OP21" s="54">
        <f t="shared" si="1633"/>
        <v>753555</v>
      </c>
      <c r="OQ21" s="54">
        <f t="shared" ref="OQ21:OR21" si="1634">SUM(OQ22:OQ25)</f>
        <v>766456</v>
      </c>
      <c r="OR21" s="54">
        <f t="shared" si="1634"/>
        <v>785929</v>
      </c>
      <c r="OS21" s="54">
        <f t="shared" ref="OS21:OT21" si="1635">SUM(OS22:OS25)</f>
        <v>752487</v>
      </c>
      <c r="OT21" s="54">
        <f t="shared" si="1635"/>
        <v>577209</v>
      </c>
      <c r="OU21" s="54">
        <f t="shared" ref="OU21:OV21" si="1636">SUM(OU22:OU25)</f>
        <v>499041</v>
      </c>
      <c r="OV21" s="54">
        <f t="shared" si="1636"/>
        <v>486502</v>
      </c>
      <c r="OW21" s="54">
        <f t="shared" ref="OW21:OX21" si="1637">SUM(OW22:OW25)</f>
        <v>801710</v>
      </c>
      <c r="OX21" s="54">
        <f t="shared" si="1637"/>
        <v>802305</v>
      </c>
      <c r="OY21" s="54">
        <f t="shared" ref="OY21:OZ21" si="1638">SUM(OY22:OY25)</f>
        <v>802897</v>
      </c>
      <c r="OZ21" s="54">
        <f t="shared" si="1638"/>
        <v>819563</v>
      </c>
      <c r="PA21" s="54">
        <f t="shared" ref="PA21:PB21" si="1639">SUM(PA22:PA25)</f>
        <v>815392</v>
      </c>
      <c r="PB21" s="54">
        <f t="shared" si="1639"/>
        <v>537077</v>
      </c>
      <c r="PC21" s="54">
        <f t="shared" ref="PC21:PD21" si="1640">SUM(PC22:PC25)</f>
        <v>422479</v>
      </c>
      <c r="PD21" s="54">
        <f t="shared" si="1640"/>
        <v>752946</v>
      </c>
      <c r="PE21" s="54">
        <f t="shared" ref="PE21:PF21" si="1641">SUM(PE22:PE25)</f>
        <v>768494</v>
      </c>
      <c r="PF21" s="54">
        <f t="shared" si="1641"/>
        <v>792976</v>
      </c>
      <c r="PG21" s="54">
        <f t="shared" ref="PG21:PH21" si="1642">SUM(PG22:PG25)</f>
        <v>914012</v>
      </c>
      <c r="PH21" s="54">
        <f t="shared" si="1642"/>
        <v>578486</v>
      </c>
      <c r="PI21" s="54">
        <f t="shared" ref="PI21:PJ21" si="1643">SUM(PI22:PI25)</f>
        <v>556324</v>
      </c>
      <c r="PJ21" s="54">
        <f t="shared" si="1643"/>
        <v>496686</v>
      </c>
      <c r="PK21" s="54">
        <f t="shared" ref="PK21:PL21" si="1644">SUM(PK22:PK25)</f>
        <v>906120</v>
      </c>
      <c r="PL21" s="54">
        <f t="shared" si="1644"/>
        <v>921119</v>
      </c>
      <c r="PM21" s="54">
        <f t="shared" ref="PM21:PN21" si="1645">SUM(PM22:PM25)</f>
        <v>923941</v>
      </c>
      <c r="PN21" s="54">
        <f t="shared" si="1645"/>
        <v>942755</v>
      </c>
      <c r="PO21" s="54">
        <f t="shared" ref="PO21:PP21" si="1646">SUM(PO22:PO25)</f>
        <v>1001402</v>
      </c>
      <c r="PP21" s="54">
        <f t="shared" si="1646"/>
        <v>649008</v>
      </c>
      <c r="PQ21" s="54">
        <f t="shared" ref="PQ21:PR21" si="1647">SUM(PQ22:PQ25)</f>
        <v>521009</v>
      </c>
      <c r="PR21" s="54">
        <f t="shared" si="1647"/>
        <v>931251</v>
      </c>
      <c r="PS21" s="54">
        <f t="shared" ref="PS21:PT21" si="1648">SUM(PS22:PS25)</f>
        <v>942517</v>
      </c>
      <c r="PT21" s="54">
        <f t="shared" si="1648"/>
        <v>952038</v>
      </c>
      <c r="PU21" s="54">
        <f t="shared" ref="PU21:PV21" si="1649">SUM(PU22:PU25)</f>
        <v>948083</v>
      </c>
      <c r="PV21" s="54">
        <f t="shared" si="1649"/>
        <v>1000171</v>
      </c>
      <c r="PW21" s="54">
        <f t="shared" ref="PW21:PX21" si="1650">SUM(PW22:PW25)</f>
        <v>647800</v>
      </c>
      <c r="PX21" s="54">
        <f t="shared" si="1650"/>
        <v>509960</v>
      </c>
      <c r="PY21" s="54">
        <f t="shared" ref="PY21:PZ21" si="1651">SUM(PY22:PY25)</f>
        <v>934984</v>
      </c>
      <c r="PZ21" s="54">
        <f t="shared" si="1651"/>
        <v>947256</v>
      </c>
      <c r="QA21" s="54">
        <f t="shared" ref="QA21:QB21" si="1652">SUM(QA22:QA25)</f>
        <v>953791</v>
      </c>
      <c r="QB21" s="54">
        <f t="shared" si="1652"/>
        <v>952463</v>
      </c>
      <c r="QC21" s="54">
        <f t="shared" ref="QC21:QD21" si="1653">SUM(QC22:QC25)</f>
        <v>994441</v>
      </c>
      <c r="QD21" s="54">
        <f t="shared" si="1653"/>
        <v>655307</v>
      </c>
      <c r="QE21" s="54">
        <f t="shared" ref="QE21:QF21" si="1654">SUM(QE22:QE25)</f>
        <v>509570</v>
      </c>
      <c r="QF21" s="54">
        <f t="shared" si="1654"/>
        <v>927353</v>
      </c>
      <c r="QG21" s="54">
        <f t="shared" ref="QG21:QH21" si="1655">SUM(QG22:QG25)</f>
        <v>954330</v>
      </c>
      <c r="QH21" s="54">
        <f t="shared" si="1655"/>
        <v>963377</v>
      </c>
      <c r="QI21" s="54">
        <f t="shared" ref="QI21:QL21" si="1656">SUM(QI22:QI25)</f>
        <v>972590</v>
      </c>
      <c r="QJ21" s="54">
        <f t="shared" si="1656"/>
        <v>1039024</v>
      </c>
      <c r="QK21" s="54">
        <f t="shared" si="1656"/>
        <v>686101</v>
      </c>
      <c r="QL21" s="54">
        <f t="shared" si="1656"/>
        <v>540014</v>
      </c>
      <c r="QM21" s="54">
        <f t="shared" ref="QM21:QN21" si="1657">SUM(QM22:QM25)</f>
        <v>961783</v>
      </c>
      <c r="QN21" s="54">
        <f t="shared" si="1657"/>
        <v>971244</v>
      </c>
      <c r="QO21" s="54">
        <f t="shared" ref="QO21:QP21" si="1658">SUM(QO22:QO25)</f>
        <v>1002228</v>
      </c>
      <c r="QP21" s="54">
        <f t="shared" si="1658"/>
        <v>998256</v>
      </c>
      <c r="QQ21" s="54">
        <f t="shared" ref="QQ21:QR21" si="1659">SUM(QQ22:QQ25)</f>
        <v>1062468</v>
      </c>
      <c r="QR21" s="54">
        <f t="shared" si="1659"/>
        <v>680940</v>
      </c>
      <c r="QS21" s="54">
        <f t="shared" ref="QS21:QT21" si="1660">SUM(QS22:QS25)</f>
        <v>496632</v>
      </c>
      <c r="QT21" s="54">
        <f t="shared" si="1660"/>
        <v>940185</v>
      </c>
      <c r="QU21" s="54">
        <f t="shared" ref="QU21:QV21" si="1661">SUM(QU22:QU25)</f>
        <v>546921</v>
      </c>
      <c r="QV21" s="54">
        <f t="shared" si="1661"/>
        <v>890743</v>
      </c>
      <c r="QW21" s="54">
        <f t="shared" ref="QW21:RH21" si="1662">SUM(QW22:QW25)</f>
        <v>788008</v>
      </c>
      <c r="QX21" s="54">
        <f t="shared" si="1662"/>
        <v>741203</v>
      </c>
      <c r="QY21" s="54">
        <f t="shared" si="1662"/>
        <v>384027</v>
      </c>
      <c r="QZ21" s="54">
        <f t="shared" si="1662"/>
        <v>266111</v>
      </c>
      <c r="RA21" s="54">
        <f t="shared" si="1662"/>
        <v>360961</v>
      </c>
      <c r="RB21" s="54">
        <f t="shared" si="1662"/>
        <v>211098</v>
      </c>
      <c r="RC21" s="54">
        <f t="shared" si="1662"/>
        <v>203614</v>
      </c>
      <c r="RD21" s="54">
        <f t="shared" si="1662"/>
        <v>216580</v>
      </c>
      <c r="RE21" s="54">
        <f t="shared" si="1662"/>
        <v>393599</v>
      </c>
      <c r="RF21" s="54">
        <f t="shared" si="1662"/>
        <v>277437</v>
      </c>
      <c r="RG21" s="54">
        <f t="shared" si="1662"/>
        <v>235179</v>
      </c>
      <c r="RH21" s="54">
        <f t="shared" si="1662"/>
        <v>496605</v>
      </c>
      <c r="RI21" s="54">
        <f t="shared" ref="RI21:RJ21" si="1663">SUM(RI22:RI25)</f>
        <v>467391</v>
      </c>
      <c r="RJ21" s="54">
        <f t="shared" si="1663"/>
        <v>455872</v>
      </c>
      <c r="RK21" s="54">
        <f t="shared" ref="RK21:RL21" si="1664">SUM(RK22:RK25)</f>
        <v>449682</v>
      </c>
      <c r="RL21" s="54">
        <f t="shared" si="1664"/>
        <v>456388</v>
      </c>
      <c r="RM21" s="54">
        <f t="shared" ref="RM21:RN21" si="1665">SUM(RM22:RM25)</f>
        <v>275607</v>
      </c>
      <c r="RN21" s="54">
        <f t="shared" si="1665"/>
        <v>209505</v>
      </c>
      <c r="RO21" s="54">
        <f t="shared" ref="RO21:RP21" si="1666">SUM(RO22:RO25)</f>
        <v>402585</v>
      </c>
      <c r="RP21" s="54">
        <f t="shared" si="1666"/>
        <v>377667</v>
      </c>
      <c r="RQ21" s="54">
        <f t="shared" ref="RQ21:RR21" si="1667">SUM(RQ22:RQ25)</f>
        <v>380615</v>
      </c>
      <c r="RR21" s="54">
        <f t="shared" si="1667"/>
        <v>377518</v>
      </c>
      <c r="RS21" s="54">
        <f t="shared" ref="RS21:RT21" si="1668">SUM(RS22:RS25)</f>
        <v>407442</v>
      </c>
      <c r="RT21" s="54">
        <f t="shared" si="1668"/>
        <v>190703</v>
      </c>
      <c r="RU21" s="54">
        <f t="shared" ref="RU21:RV21" si="1669">SUM(RU22:RU25)</f>
        <v>165871</v>
      </c>
      <c r="RV21" s="54">
        <f t="shared" si="1669"/>
        <v>226962</v>
      </c>
      <c r="RW21" s="54">
        <f t="shared" ref="RW21:RX21" si="1670">SUM(RW22:RW25)</f>
        <v>208216</v>
      </c>
      <c r="RX21" s="54">
        <f t="shared" si="1670"/>
        <v>380314</v>
      </c>
      <c r="RY21" s="54">
        <f t="shared" ref="RY21:RZ21" si="1671">SUM(RY22:RY25)</f>
        <v>342541</v>
      </c>
      <c r="RZ21" s="54">
        <f t="shared" si="1671"/>
        <v>355128</v>
      </c>
      <c r="SA21" s="54">
        <f t="shared" ref="SA21:SB21" si="1672">SUM(SA22:SA25)</f>
        <v>202356</v>
      </c>
      <c r="SB21" s="54">
        <f t="shared" si="1672"/>
        <v>156312</v>
      </c>
      <c r="SC21" s="54">
        <f t="shared" ref="SC21:SD21" si="1673">SUM(SC22:SC25)</f>
        <v>322643</v>
      </c>
      <c r="SD21" s="54">
        <f t="shared" si="1673"/>
        <v>349483</v>
      </c>
      <c r="SE21" s="54">
        <f t="shared" ref="SE21:SF21" si="1674">SUM(SE22:SE25)</f>
        <v>345628</v>
      </c>
      <c r="SF21" s="54">
        <f t="shared" si="1674"/>
        <v>337374</v>
      </c>
      <c r="SG21" s="54">
        <f t="shared" ref="SG21:SH21" si="1675">SUM(SG22:SG25)</f>
        <v>349668</v>
      </c>
      <c r="SH21" s="54">
        <f t="shared" si="1675"/>
        <v>202661</v>
      </c>
      <c r="SI21" s="54">
        <f t="shared" ref="SI21:SJ21" si="1676">SUM(SI22:SI25)</f>
        <v>161693</v>
      </c>
      <c r="SJ21" s="54">
        <f t="shared" si="1676"/>
        <v>368500</v>
      </c>
      <c r="SK21" s="54">
        <f t="shared" ref="SK21:SL21" si="1677">SUM(SK22:SK25)</f>
        <v>359501</v>
      </c>
      <c r="SL21" s="54">
        <f t="shared" si="1677"/>
        <v>365110</v>
      </c>
      <c r="SM21" s="54">
        <f t="shared" ref="SM21:SN21" si="1678">SUM(SM22:SM25)</f>
        <v>363046</v>
      </c>
      <c r="SN21" s="54">
        <f t="shared" si="1678"/>
        <v>376544</v>
      </c>
      <c r="SO21" s="54">
        <f t="shared" ref="SO21:SP21" si="1679">SUM(SO22:SO25)</f>
        <v>228469</v>
      </c>
      <c r="SP21" s="54">
        <f t="shared" si="1679"/>
        <v>179902</v>
      </c>
      <c r="SQ21" s="54">
        <f t="shared" ref="SQ21:SR21" si="1680">SUM(SQ22:SQ25)</f>
        <v>390017</v>
      </c>
      <c r="SR21" s="54">
        <f t="shared" si="1680"/>
        <v>394792</v>
      </c>
      <c r="SS21" s="54">
        <f t="shared" ref="SS21:ST21" si="1681">SUM(SS22:SS25)</f>
        <v>219924</v>
      </c>
      <c r="ST21" s="54">
        <f t="shared" si="1681"/>
        <v>397191</v>
      </c>
      <c r="SU21" s="54">
        <f t="shared" ref="SU21:SV21" si="1682">SUM(SU22:SU25)</f>
        <v>407919</v>
      </c>
      <c r="SV21" s="54">
        <f t="shared" si="1682"/>
        <v>257698</v>
      </c>
      <c r="SW21" s="54">
        <f t="shared" ref="SW21:SX21" si="1683">SUM(SW22:SW25)</f>
        <v>218324</v>
      </c>
      <c r="SX21" s="54">
        <f t="shared" si="1683"/>
        <v>432508</v>
      </c>
      <c r="SY21" s="54">
        <f t="shared" ref="SY21:TA21" si="1684">SUM(SY22:SY25)</f>
        <v>433089</v>
      </c>
      <c r="SZ21" s="54">
        <f t="shared" si="1684"/>
        <v>432837</v>
      </c>
      <c r="TA21" s="54">
        <f t="shared" si="1684"/>
        <v>239119</v>
      </c>
      <c r="TB21" s="54">
        <f t="shared" ref="TB21:TD21" si="1685">SUM(TB22:TB25)</f>
        <v>431807</v>
      </c>
      <c r="TC21" s="54">
        <f t="shared" si="1685"/>
        <v>270103</v>
      </c>
      <c r="TD21" s="54">
        <f t="shared" si="1685"/>
        <v>217630</v>
      </c>
      <c r="TE21" s="54">
        <f t="shared" ref="TE21:TF21" si="1686">SUM(TE22:TE25)</f>
        <v>435730</v>
      </c>
      <c r="TF21" s="54">
        <f t="shared" si="1686"/>
        <v>420373</v>
      </c>
      <c r="TG21" s="54">
        <f t="shared" ref="TG21:TH21" si="1687">SUM(TG22:TG25)</f>
        <v>422028</v>
      </c>
      <c r="TH21" s="54">
        <f t="shared" si="1687"/>
        <v>423622</v>
      </c>
      <c r="TI21" s="54">
        <f t="shared" ref="TI21:TJ21" si="1688">SUM(TI22:TI25)</f>
        <v>438031</v>
      </c>
      <c r="TJ21" s="54">
        <f t="shared" si="1688"/>
        <v>283526</v>
      </c>
      <c r="TK21" s="54">
        <f t="shared" ref="TK21:TL21" si="1689">SUM(TK22:TK25)</f>
        <v>224572</v>
      </c>
      <c r="TL21" s="54">
        <f t="shared" si="1689"/>
        <v>449907</v>
      </c>
      <c r="TM21" s="54">
        <f t="shared" ref="TM21:TN21" si="1690">SUM(TM22:TM25)</f>
        <v>450152</v>
      </c>
      <c r="TN21" s="54">
        <f t="shared" si="1690"/>
        <v>450817</v>
      </c>
      <c r="TO21" s="54">
        <f t="shared" ref="TO21:TP21" si="1691">SUM(TO22:TO25)</f>
        <v>453186</v>
      </c>
      <c r="TP21" s="54">
        <f t="shared" si="1691"/>
        <v>474253</v>
      </c>
      <c r="TQ21" s="54">
        <f t="shared" ref="TQ21:TR21" si="1692">SUM(TQ22:TQ25)</f>
        <v>319600</v>
      </c>
      <c r="TR21" s="54">
        <f t="shared" si="1692"/>
        <v>249729</v>
      </c>
      <c r="TS21" s="54">
        <f t="shared" ref="TS21:TT21" si="1693">SUM(TS22:TS25)</f>
        <v>471503</v>
      </c>
      <c r="TT21" s="54">
        <f t="shared" si="1693"/>
        <v>461393</v>
      </c>
      <c r="TU21" s="54">
        <f t="shared" ref="TU21:TV21" si="1694">SUM(TU22:TU25)</f>
        <v>462976</v>
      </c>
      <c r="TV21" s="54">
        <f t="shared" si="1694"/>
        <v>464079</v>
      </c>
      <c r="TW21" s="54">
        <f t="shared" ref="TW21:TX21" si="1695">SUM(TW22:TW25)</f>
        <v>471928</v>
      </c>
      <c r="TX21" s="54">
        <f t="shared" si="1695"/>
        <v>316761</v>
      </c>
      <c r="TY21" s="54">
        <f t="shared" ref="TY21:TZ21" si="1696">SUM(TY22:TY25)</f>
        <v>252468</v>
      </c>
      <c r="TZ21" s="54">
        <f t="shared" si="1696"/>
        <v>440818</v>
      </c>
      <c r="UA21" s="54">
        <f t="shared" ref="UA21:UB21" si="1697">SUM(UA22:UA25)</f>
        <v>428149</v>
      </c>
      <c r="UB21" s="54">
        <f t="shared" si="1697"/>
        <v>447149</v>
      </c>
      <c r="UC21" s="54">
        <f t="shared" ref="UC21:UD21" si="1698">SUM(UC22:UC25)</f>
        <v>432009</v>
      </c>
      <c r="UD21" s="54">
        <f t="shared" si="1698"/>
        <v>430182</v>
      </c>
      <c r="UE21" s="54">
        <f t="shared" ref="UE21:UG21" si="1699">SUM(UE22:UE25)</f>
        <v>266873</v>
      </c>
      <c r="UF21" s="54">
        <f t="shared" si="1699"/>
        <v>206350</v>
      </c>
      <c r="UG21" s="54">
        <f t="shared" si="1699"/>
        <v>417292</v>
      </c>
      <c r="UH21" s="54">
        <f t="shared" ref="UH21:UI21" si="1700">SUM(UH22:UH25)</f>
        <v>393053</v>
      </c>
      <c r="UI21" s="54">
        <f t="shared" si="1700"/>
        <v>393052</v>
      </c>
      <c r="UJ21" s="54">
        <f t="shared" ref="UJ21:UK21" si="1701">SUM(UJ22:UJ25)</f>
        <v>377062</v>
      </c>
      <c r="UK21" s="54">
        <f t="shared" si="1701"/>
        <v>374458</v>
      </c>
      <c r="UL21" s="54">
        <f t="shared" ref="UL21:UM21" si="1702">SUM(UL22:UL25)</f>
        <v>208929</v>
      </c>
      <c r="UM21" s="54">
        <f t="shared" si="1702"/>
        <v>162592</v>
      </c>
      <c r="UN21" s="54">
        <f t="shared" ref="UN21:UO21" si="1703">SUM(UN22:UN25)</f>
        <v>293722</v>
      </c>
      <c r="UO21" s="54">
        <f t="shared" si="1703"/>
        <v>266044</v>
      </c>
      <c r="UP21" s="54">
        <f t="shared" ref="UP21:UQ21" si="1704">SUM(UP22:UP25)</f>
        <v>267376</v>
      </c>
      <c r="UQ21" s="54">
        <f t="shared" si="1704"/>
        <v>274109</v>
      </c>
      <c r="UR21" s="54">
        <f t="shared" ref="UR21:US21" si="1705">SUM(UR22:UR25)</f>
        <v>274461</v>
      </c>
      <c r="US21" s="54">
        <f t="shared" si="1705"/>
        <v>159177</v>
      </c>
      <c r="UT21" s="54">
        <f t="shared" ref="UT21:UU21" si="1706">SUM(UT22:UT25)</f>
        <v>123562</v>
      </c>
      <c r="UU21" s="54">
        <f t="shared" si="1706"/>
        <v>276526</v>
      </c>
      <c r="UV21" s="54">
        <f t="shared" ref="UV21:UW21" si="1707">SUM(UV22:UV25)</f>
        <v>241001</v>
      </c>
      <c r="UW21" s="54">
        <f t="shared" si="1707"/>
        <v>232168</v>
      </c>
      <c r="UX21" s="54">
        <f t="shared" ref="UX21:UY21" si="1708">SUM(UX22:UX25)</f>
        <v>224525</v>
      </c>
      <c r="UY21" s="54">
        <f t="shared" si="1708"/>
        <v>231598</v>
      </c>
      <c r="UZ21" s="54">
        <f t="shared" ref="UZ21:VA21" si="1709">SUM(UZ22:UZ25)</f>
        <v>117362</v>
      </c>
      <c r="VA21" s="54">
        <f t="shared" si="1709"/>
        <v>93103</v>
      </c>
      <c r="VB21" s="54">
        <f t="shared" ref="VB21:VC21" si="1710">SUM(VB22:VB25)</f>
        <v>140237</v>
      </c>
      <c r="VC21" s="54">
        <f t="shared" si="1710"/>
        <v>223155</v>
      </c>
      <c r="VD21" s="54">
        <f t="shared" ref="VD21" si="1711">SUM(VD22:VD25)</f>
        <v>103704</v>
      </c>
    </row>
    <row r="22" spans="1:576" x14ac:dyDescent="0.2">
      <c r="A22" s="68" t="s">
        <v>40</v>
      </c>
      <c r="B22" s="54">
        <f>HLOOKUP(B11,'Data63-64'!$G$1:$XFD$44,23,0)</f>
        <v>236053</v>
      </c>
      <c r="C22" s="54">
        <f>HLOOKUP(C11,'Data63-64'!$G$1:$XFD$44,23,0)</f>
        <v>341059</v>
      </c>
      <c r="D22" s="54">
        <f>HLOOKUP(D11,'Data63-64'!$G$1:$XFD$44,23,0)</f>
        <v>373005</v>
      </c>
      <c r="E22" s="54">
        <f>HLOOKUP(E11,'Data63-64'!$G$1:$XFD$44,23,0)</f>
        <v>274151</v>
      </c>
      <c r="F22" s="54">
        <f>HLOOKUP(F11,'Data63-64'!$G$1:$XFD$44,23,0)</f>
        <v>237162</v>
      </c>
      <c r="G22" s="54">
        <f>HLOOKUP(G11,'Data63-64'!$G$1:$XFD$44,23,0)</f>
        <v>408509</v>
      </c>
      <c r="H22" s="54">
        <f>HLOOKUP(H11,'Data63-64'!$G$1:$XFD$44,23,0)</f>
        <v>418431</v>
      </c>
      <c r="I22" s="54">
        <f>HLOOKUP(I11,'Data63-64'!$G$1:$XFD$44,23,0)</f>
        <v>420426</v>
      </c>
      <c r="J22" s="54">
        <f>HLOOKUP(J11,'Data63-64'!$G$1:$XFD$44,23,0)</f>
        <v>425259</v>
      </c>
      <c r="K22" s="54">
        <f>HLOOKUP(K11,'Data63-64'!$G$1:$XFD$44,23,0)</f>
        <v>446654</v>
      </c>
      <c r="L22" s="54">
        <f>HLOOKUP(L11,'Data63-64'!$G$1:$XFD$44,23,0)</f>
        <v>304673</v>
      </c>
      <c r="M22" s="54">
        <f>HLOOKUP(M11,'Data63-64'!$G$1:$XFD$44,23,0)</f>
        <v>257517</v>
      </c>
      <c r="N22" s="54">
        <f>HLOOKUP(N11,'Data63-64'!$G$1:$XFD$44,23,0)</f>
        <v>405611</v>
      </c>
      <c r="O22" s="54">
        <f>HLOOKUP(O11,'Data63-64'!$G$1:$XFD$44,23,0)</f>
        <v>415728</v>
      </c>
      <c r="P22" s="54">
        <f>HLOOKUP(P11,'Data63-64'!$G$1:$XFD$44,23,0)</f>
        <v>421905</v>
      </c>
      <c r="Q22" s="54">
        <f>HLOOKUP(Q11,'Data63-64'!$G$1:$XFD$44,23,0)</f>
        <v>423401</v>
      </c>
      <c r="R22" s="54">
        <f>HLOOKUP(R11,'Data63-64'!$G$1:$XFD$44,23,0)</f>
        <v>439807</v>
      </c>
      <c r="S22" s="54">
        <f>HLOOKUP(S11,'Data63-64'!$G$1:$XFD$44,23,0)</f>
        <v>315114</v>
      </c>
      <c r="T22" s="54">
        <f>HLOOKUP(T11,'Data63-64'!$G$1:$XFD$44,23,0)</f>
        <v>254282</v>
      </c>
      <c r="U22" s="54">
        <f>HLOOKUP(U11,'Data63-64'!$G$1:$XFD$44,23,0)</f>
        <v>416312</v>
      </c>
      <c r="V22" s="54">
        <f>HLOOKUP(V11,'Data63-64'!$G$1:$XFD$44,23,0)</f>
        <v>421360</v>
      </c>
      <c r="W22" s="54">
        <f>HLOOKUP(W11,'Data63-64'!$G$1:$XFD$44,23,0)</f>
        <v>420999</v>
      </c>
      <c r="X22" s="54">
        <f>HLOOKUP(X11,'Data63-64'!$G$1:$XFD$44,23,0)</f>
        <v>418921</v>
      </c>
      <c r="Y22" s="54">
        <f>HLOOKUP(Y11,'Data63-64'!$G$1:$XFD$44,23,0)</f>
        <v>417066</v>
      </c>
      <c r="Z22" s="54">
        <f>HLOOKUP(Z11,'Data63-64'!$G$1:$XFD$44,23,0)</f>
        <v>318958</v>
      </c>
      <c r="AA22" s="54">
        <f>HLOOKUP(AA11,'Data63-64'!$G$1:$XFD$44,23,0)</f>
        <v>244187</v>
      </c>
      <c r="AB22" s="54">
        <f>HLOOKUP(AB11,'Data63-64'!$G$1:$XFD$44,23,0)</f>
        <v>387600</v>
      </c>
      <c r="AC22" s="54">
        <f>HLOOKUP(AC11,'Data63-64'!$G$1:$XFD$44,23,0)</f>
        <v>404920</v>
      </c>
      <c r="AD22" s="54">
        <f>HLOOKUP(AD11,'Data63-64'!$G$1:$XFD$44,23,0)</f>
        <v>401754</v>
      </c>
      <c r="AE22" s="54">
        <f>HLOOKUP(AE11,'Data63-64'!$G$1:$XFD$44,23,0)</f>
        <v>402481</v>
      </c>
      <c r="AF22" s="54">
        <f>HLOOKUP(AF11,'Data63-64'!$G$1:$XFD$44,23,0)</f>
        <v>425928</v>
      </c>
      <c r="AG22" s="54">
        <f>HLOOKUP(AG11,'Data63-64'!$G$1:$XFD$44,23,0)</f>
        <v>275879</v>
      </c>
      <c r="AH22" s="54">
        <f>HLOOKUP(AH11,'Data63-64'!$G$1:$XFD$44,23,0)</f>
        <v>224924</v>
      </c>
      <c r="AI22" s="54">
        <f>HLOOKUP(AI11,'Data63-64'!$G$1:$XFD$44,23,0)</f>
        <v>393006</v>
      </c>
      <c r="AJ22" s="54">
        <f>HLOOKUP(AJ11,'Data63-64'!$G$1:$XFD$44,23,0)</f>
        <v>382133</v>
      </c>
      <c r="AK22" s="54">
        <f>HLOOKUP(AK11,'Data63-64'!$G$1:$XFD$44,23,0)</f>
        <v>399754</v>
      </c>
      <c r="AL22" s="54">
        <f>HLOOKUP(AL11,'Data63-64'!$G$1:$XFD$44,23,0)</f>
        <v>399112</v>
      </c>
      <c r="AM22" s="54">
        <f>HLOOKUP(AM11,'Data63-64'!$G$1:$XFD$44,23,0)</f>
        <v>423459</v>
      </c>
      <c r="AN22" s="54">
        <f>HLOOKUP(AN11,'Data63-64'!$G$1:$XFD$44,23,0)</f>
        <v>256033</v>
      </c>
      <c r="AO22" s="54">
        <f>HLOOKUP(AO11,'Data63-64'!$G$1:$XFD$44,23,0)</f>
        <v>201389</v>
      </c>
      <c r="AP22" s="54">
        <f>HLOOKUP(AP11,'Data63-64'!$G$1:$XFD$44,23,0)</f>
        <v>202436</v>
      </c>
      <c r="AQ22" s="54">
        <f>HLOOKUP(AQ11,'Data63-64'!$G$1:$XFD$44,23,0)</f>
        <v>386968</v>
      </c>
      <c r="AR22" s="54">
        <f>HLOOKUP(AR11,'Data63-64'!$G$1:$XFD$44,23,0)</f>
        <v>391027</v>
      </c>
      <c r="AS22" s="54">
        <f>HLOOKUP(AS11,'Data63-64'!$G$1:$XFD$44,23,0)</f>
        <v>395453</v>
      </c>
      <c r="AT22" s="54">
        <f>HLOOKUP(AT11,'Data63-64'!$G$1:$XFD$44,23,0)</f>
        <v>432048</v>
      </c>
      <c r="AU22" s="54">
        <f>HLOOKUP(AU11,'Data63-64'!$G$1:$XFD$44,23,0)</f>
        <v>271721</v>
      </c>
      <c r="AV22" s="54">
        <f>HLOOKUP(AV11,'Data63-64'!$G$1:$XFD$44,23,0)</f>
        <v>221245</v>
      </c>
      <c r="AW22" s="54">
        <f>HLOOKUP(AW11,'Data63-64'!$G$1:$XFD$44,23,0)</f>
        <v>394847</v>
      </c>
      <c r="AX22" s="54">
        <f>HLOOKUP(AX11,'Data63-64'!$G$1:$XFD$44,23,0)</f>
        <v>400256</v>
      </c>
      <c r="AY22" s="54">
        <f>HLOOKUP(AY11,'Data63-64'!$G$1:$XFD$44,23,0)</f>
        <v>400052</v>
      </c>
      <c r="AZ22" s="54">
        <f>HLOOKUP(AZ11,'Data63-64'!$G$1:$XFD$44,23,0)</f>
        <v>403491</v>
      </c>
      <c r="BA22" s="54">
        <f>HLOOKUP(BA11,'Data63-64'!$G$1:$XFD$44,23,0)</f>
        <v>417255</v>
      </c>
      <c r="BB22" s="54">
        <f>HLOOKUP(BB11,'Data63-64'!$G$1:$XFD$44,23,0)</f>
        <v>259431</v>
      </c>
      <c r="BC22" s="54">
        <f>HLOOKUP(BC11,'Data63-64'!$G$1:$XFD$44,23,0)</f>
        <v>202282</v>
      </c>
      <c r="BD22" s="54">
        <f>HLOOKUP(BD11,'Data63-64'!$G$1:$XFD$44,23,0)</f>
        <v>380686</v>
      </c>
      <c r="BE22" s="54">
        <f>HLOOKUP(BE11,'Data63-64'!$G$1:$XFD$44,23,0)</f>
        <v>382353</v>
      </c>
      <c r="BF22" s="54">
        <f>HLOOKUP(BF11,'Data63-64'!$G$1:$XFD$44,23,0)</f>
        <v>378658</v>
      </c>
      <c r="BG22" s="54">
        <f>HLOOKUP(BG11,'Data63-64'!$G$1:$XFD$44,23,0)</f>
        <v>367496</v>
      </c>
      <c r="BH22" s="54">
        <f>HLOOKUP(BH11,'Data63-64'!$G$1:$XFD$44,23,0)</f>
        <v>393497</v>
      </c>
      <c r="BI22" s="54">
        <f>HLOOKUP(BI11,'Data63-64'!$G$1:$XFD$44,23,0)</f>
        <v>232369</v>
      </c>
      <c r="BJ22" s="54">
        <f>HLOOKUP(BJ11,'Data63-64'!$G$1:$XFD$44,23,0)</f>
        <v>183140</v>
      </c>
      <c r="BK22" s="54">
        <f>HLOOKUP(BK11,'Data63-64'!$G$1:$XFD$44,23,0)</f>
        <v>361736</v>
      </c>
      <c r="BL22" s="54">
        <f>HLOOKUP(BL11,'Data63-64'!$G$1:$XFD$44,23,0)</f>
        <v>372844</v>
      </c>
      <c r="BM22" s="54">
        <f>HLOOKUP(BM11,'Data63-64'!$G$1:$XFD$44,23,0)</f>
        <v>364674</v>
      </c>
      <c r="BN22" s="54">
        <f>HLOOKUP(BN11,'Data63-64'!$G$1:$XFD$44,23,0)</f>
        <v>361229</v>
      </c>
      <c r="BO22" s="54">
        <f>HLOOKUP(BO11,'Data63-64'!$G$1:$XFD$44,23,0)</f>
        <v>371369</v>
      </c>
      <c r="BP22" s="54">
        <f>HLOOKUP(BP11,'Data63-64'!$G$1:$XFD$44,23,0)</f>
        <v>210564</v>
      </c>
      <c r="BQ22" s="54">
        <f>HLOOKUP(BQ11,'Data63-64'!$G$1:$XFD$44,23,0)</f>
        <v>170247</v>
      </c>
      <c r="BR22" s="54">
        <f>HLOOKUP(BR11,'Data63-64'!$G$1:$XFD$44,23,0)</f>
        <v>349968</v>
      </c>
      <c r="BS22" s="54">
        <f>HLOOKUP(BS11,'Data63-64'!$G$1:$XFD$44,23,0)</f>
        <v>352704</v>
      </c>
      <c r="BT22" s="54">
        <f>HLOOKUP(BT11,'Data63-64'!$G$1:$XFD$44,23,0)</f>
        <v>350732</v>
      </c>
      <c r="BU22" s="54">
        <f>HLOOKUP(BU11,'Data63-64'!$G$1:$XFD$44,23,0)</f>
        <v>345992</v>
      </c>
      <c r="BV22" s="54">
        <f>HLOOKUP(BV11,'Data63-64'!$G$1:$XFD$44,23,0)</f>
        <v>342285</v>
      </c>
      <c r="BW22" s="54">
        <f>HLOOKUP(BW11,'Data63-64'!$G$1:$XFD$44,23,0)</f>
        <v>166863</v>
      </c>
      <c r="BX22" s="54">
        <f>HLOOKUP(BX11,'Data63-64'!$G$1:$XFD$44,23,0)</f>
        <v>120636</v>
      </c>
      <c r="BY22" s="54">
        <f>HLOOKUP(BY11,'Data63-64'!$G$1:$XFD$44,23,0)</f>
        <v>296128</v>
      </c>
      <c r="BZ22" s="54">
        <f>HLOOKUP(BZ11,'Data63-64'!$G$1:$XFD$44,23,0)</f>
        <v>280304</v>
      </c>
      <c r="CA22" s="54">
        <f>HLOOKUP(CA11,'Data63-64'!$G$1:$XFD$44,23,0)</f>
        <v>261462</v>
      </c>
      <c r="CB22" s="54">
        <f>HLOOKUP(CB11,'Data63-64'!$G$1:$XFD$44,23,0)</f>
        <v>241479</v>
      </c>
      <c r="CC22" s="54">
        <f>HLOOKUP(CC11,'Data63-64'!$G$1:$XFD$44,23,0)</f>
        <v>233143</v>
      </c>
      <c r="CD22" s="54">
        <f>HLOOKUP(CD11,'Data63-64'!$G$1:$XFD$44,23,0)</f>
        <v>99342</v>
      </c>
      <c r="CE22" s="54">
        <f>HLOOKUP(CE11,'Data63-64'!$G$1:$XFD$44,23,0)</f>
        <v>52123</v>
      </c>
      <c r="CF22" s="54">
        <f>HLOOKUP(CF11,'Data63-64'!$G$1:$XFD$44,23,0)</f>
        <v>163561</v>
      </c>
      <c r="CG22" s="54">
        <f>HLOOKUP(CG11,'Data63-64'!$G$1:$XFD$44,23,0)</f>
        <v>140591</v>
      </c>
      <c r="CH22" s="54">
        <f>HLOOKUP(CH11,'Data63-64'!$G$1:$XFD$44,23,0)</f>
        <v>141478</v>
      </c>
      <c r="CI22" s="54">
        <f>HLOOKUP(CI11,'Data63-64'!$G$1:$XFD$44,23,0)</f>
        <v>110364</v>
      </c>
      <c r="CJ22" s="54">
        <f>HLOOKUP(CJ11,'Data63-64'!$G$1:$XFD$44,23,0)</f>
        <v>105158</v>
      </c>
      <c r="CK22" s="54">
        <f>HLOOKUP(CK11,'Data63-64'!$G$1:$XFD$44,23,0)</f>
        <v>41266</v>
      </c>
      <c r="CL22" s="54">
        <f>HLOOKUP(CL11,'Data63-64'!$G$1:$XFD$44,23,0)</f>
        <v>28069</v>
      </c>
      <c r="CM22" s="54">
        <f>HLOOKUP(CM11,'Data63-64'!$G$1:$XFD$44,23,0)</f>
        <v>99882</v>
      </c>
      <c r="CN22" s="54">
        <f>HLOOKUP(CN11,'Data63-64'!$G$1:$XFD$44,23,0)</f>
        <v>98342</v>
      </c>
      <c r="CO22" s="54">
        <f>HLOOKUP(CO11,'Data63-64'!$G$1:$XFD$44,23,0)</f>
        <v>94105</v>
      </c>
      <c r="CP22" s="54">
        <f>HLOOKUP(CP11,'Data63-64'!$G$1:$XFD$44,23,0)</f>
        <v>87539</v>
      </c>
      <c r="CQ22" s="54">
        <f>HLOOKUP(CQ11,'Data63-64'!$G$1:$XFD$44,23,0)</f>
        <v>87026</v>
      </c>
      <c r="CR22" s="54">
        <f>HLOOKUP(CR11,'Data63-64'!$G$1:$XFD$44,23,0)</f>
        <v>35134</v>
      </c>
      <c r="CS22" s="54">
        <f>HLOOKUP(CS11,'Data63-64'!$G$1:$XFD$44,23,0)</f>
        <v>24355</v>
      </c>
      <c r="CT22" s="54">
        <f>HLOOKUP(CT11,'Data63-64'!$G$1:$XFD$44,23,0)</f>
        <v>31235</v>
      </c>
      <c r="CU22" s="54">
        <f>HLOOKUP(CU11,'Data63-64'!$G$1:$XFD$44,23,0)</f>
        <v>89515</v>
      </c>
      <c r="CV22" s="54">
        <f>HLOOKUP(CV11,'Data63-64'!$G$1:$XFD$44,23,0)</f>
        <v>83999</v>
      </c>
      <c r="CW22" s="54">
        <f>HLOOKUP(CW11,'Data63-64'!$G$1:$XFD$44,23,0)</f>
        <v>81883</v>
      </c>
      <c r="CX22" s="54">
        <f>HLOOKUP(CX11,'Data63-64'!$G$1:$XFD$44,23,0)</f>
        <v>83856</v>
      </c>
      <c r="CY22" s="54">
        <f>HLOOKUP(CY11,'Data63-64'!$G$1:$XFD$44,23,0)</f>
        <v>34851</v>
      </c>
      <c r="CZ22" s="54">
        <f>HLOOKUP(CZ11,'Data63-64'!$G$1:$XFD$44,23,0)</f>
        <v>23966</v>
      </c>
      <c r="DA22" s="54">
        <f>HLOOKUP(DA11,'Data63-64'!$G$1:$XFD$44,23,0)</f>
        <v>80730</v>
      </c>
      <c r="DB22" s="54">
        <f>HLOOKUP(DB11,'Data63-64'!$G$1:$XFD$44,23,0)</f>
        <v>78226</v>
      </c>
      <c r="DC22" s="54">
        <f>HLOOKUP(DC11,'Data63-64'!$G$1:$XFD$44,23,0)</f>
        <v>81895</v>
      </c>
      <c r="DD22" s="54">
        <f>HLOOKUP(DD11,'Data63-64'!$G$1:$XFD$44,23,0)</f>
        <v>81586</v>
      </c>
      <c r="DE22" s="54">
        <f>HLOOKUP(DE11,'Data63-64'!$G$1:$XFD$44,23,0)</f>
        <v>83687</v>
      </c>
      <c r="DF22" s="54">
        <f>HLOOKUP(DF11,'Data63-64'!$G$1:$XFD$44,23,0)</f>
        <v>36456</v>
      </c>
      <c r="DG22" s="54">
        <f>HLOOKUP(DG11,'Data63-64'!$G$1:$XFD$44,23,0)</f>
        <v>26412</v>
      </c>
      <c r="DH22" s="54">
        <f>HLOOKUP(DH11,'Data63-64'!$G$1:$XFD$44,23,0)</f>
        <v>91951</v>
      </c>
      <c r="DI22" s="54">
        <f>HLOOKUP(DI11,'Data63-64'!$G$1:$XFD$44,23,0)</f>
        <v>88817</v>
      </c>
      <c r="DJ22" s="54">
        <f>HLOOKUP(DJ11,'Data63-64'!$G$1:$XFD$44,23,0)</f>
        <v>90443</v>
      </c>
      <c r="DK22" s="54">
        <f>HLOOKUP(DK11,'Data63-64'!$G$1:$XFD$44,23,0)</f>
        <v>89194</v>
      </c>
      <c r="DL22" s="54">
        <f>HLOOKUP(DL11,'Data63-64'!$G$1:$XFD$44,23,0)</f>
        <v>91559</v>
      </c>
      <c r="DM22" s="54">
        <f>HLOOKUP(DM11,'Data63-64'!$G$1:$XFD$44,23,0)</f>
        <v>37633</v>
      </c>
      <c r="DN22" s="54">
        <f>HLOOKUP(DN11,'Data63-64'!$G$1:$XFD$44,23,0)</f>
        <v>30528</v>
      </c>
      <c r="DO22" s="54">
        <f>HLOOKUP(DO11,'Data63-64'!$G$1:$XFD$44,23,0)</f>
        <v>98678</v>
      </c>
      <c r="DP22" s="54">
        <f>HLOOKUP(DP11,'Data63-64'!$G$1:$XFD$44,23,0)</f>
        <v>97973</v>
      </c>
      <c r="DQ22" s="54">
        <f>HLOOKUP(DQ11,'Data63-64'!$G$1:$XFD$44,23,0)</f>
        <v>98152</v>
      </c>
      <c r="DR22" s="54">
        <f>HLOOKUP(DR11,'Data63-64'!$G$1:$XFD$44,23,0)</f>
        <v>107261</v>
      </c>
      <c r="DS22" s="54">
        <f>HLOOKUP(DS11,'Data63-64'!$G$1:$XFD$44,23,0)</f>
        <v>50418</v>
      </c>
      <c r="DT22" s="54">
        <f>HLOOKUP(DT11,'Data63-64'!$G$1:$XFD$44,23,0)</f>
        <v>45956</v>
      </c>
      <c r="DU22" s="54">
        <f>HLOOKUP(DU11,'Data63-64'!$G$1:$XFD$44,23,0)</f>
        <v>39774</v>
      </c>
      <c r="DV22" s="54">
        <f>HLOOKUP(DV11,'Data63-64'!$G$1:$XFD$44,23,0)</f>
        <v>55738</v>
      </c>
      <c r="DW22" s="54">
        <f>HLOOKUP(DW11,'Data63-64'!$G$1:$XFD$44,23,0)</f>
        <v>122105</v>
      </c>
      <c r="DX22" s="54">
        <f>HLOOKUP(DX11,'Data63-64'!$G$1:$XFD$44,23,0)</f>
        <v>53934</v>
      </c>
      <c r="DY22" s="54">
        <f>HLOOKUP(DY11,'Data63-64'!$G$1:$XFD$44,23,0)</f>
        <v>124014</v>
      </c>
      <c r="DZ22" s="54">
        <f>HLOOKUP(DZ11,'Data63-64'!$G$1:$XFD$44,23,0)</f>
        <v>122054</v>
      </c>
      <c r="EA22" s="54">
        <f>HLOOKUP(EA11,'Data63-64'!$G$1:$XFD$44,23,0)</f>
        <v>62197</v>
      </c>
      <c r="EB22" s="54">
        <f>HLOOKUP(EB11,'Data63-64'!$G$1:$XFD$44,23,0)</f>
        <v>48561</v>
      </c>
      <c r="EC22" s="54">
        <f>HLOOKUP(EC11,'Data63-64'!$G$1:$XFD$44,23,0)</f>
        <v>110513</v>
      </c>
      <c r="ED22" s="54">
        <f>HLOOKUP(ED11,'Data63-64'!$G$1:$XFD$44,23,0)</f>
        <v>127306</v>
      </c>
      <c r="EE22" s="54">
        <f>HLOOKUP(EE11,'Data63-64'!$G$1:$XFD$44,23,0)</f>
        <v>127371</v>
      </c>
      <c r="EF22" s="54">
        <f>HLOOKUP(EF11,'Data63-64'!$G$1:$XFD$44,23,0)</f>
        <v>125719</v>
      </c>
      <c r="EG22" s="54">
        <f>HLOOKUP(EG11,'Data63-64'!$G$1:$XFD$44,23,0)</f>
        <v>129864</v>
      </c>
      <c r="EH22" s="54">
        <f>HLOOKUP(EH11,'Data63-64'!$G$1:$XFD$44,23,0)</f>
        <v>72312</v>
      </c>
      <c r="EI22" s="54">
        <f>HLOOKUP(EI11,'Data63-64'!$G$1:$XFD$44,23,0)</f>
        <v>67284</v>
      </c>
      <c r="EJ22" s="54">
        <f>HLOOKUP(EJ11,'Data63-64'!$G$1:$XFD$44,23,0)</f>
        <v>142951</v>
      </c>
      <c r="EK22" s="54">
        <f>HLOOKUP(EK11,'Data63-64'!$G$1:$XFD$44,23,0)</f>
        <v>145401</v>
      </c>
      <c r="EL22" s="54">
        <f>HLOOKUP(EL11,'Data63-64'!$G$1:$XFD$44,23,0)</f>
        <v>147798</v>
      </c>
      <c r="EM22" s="54">
        <f>HLOOKUP(EM11,'Data63-64'!$G$1:$XFD$44,23,0)</f>
        <v>146319</v>
      </c>
      <c r="EN22" s="54">
        <f>HLOOKUP(EN11,'Data63-64'!$G$1:$XFD$44,23,0)</f>
        <v>149868</v>
      </c>
      <c r="EO22" s="54">
        <f>HLOOKUP(EO11,'Data63-64'!$G$1:$XFD$44,23,0)</f>
        <v>87637</v>
      </c>
      <c r="EP22" s="54">
        <f>HLOOKUP(EP11,'Data63-64'!$G$1:$XFD$44,23,0)</f>
        <v>69097</v>
      </c>
      <c r="EQ22" s="54">
        <f>HLOOKUP(EQ11,'Data63-64'!$G$1:$XFD$44,23,0)</f>
        <v>153448</v>
      </c>
      <c r="ER22" s="54">
        <f>HLOOKUP(ER11,'Data63-64'!$G$1:$XFD$44,23,0)</f>
        <v>150184</v>
      </c>
      <c r="ES22" s="54">
        <f>HLOOKUP(ES11,'Data63-64'!$G$1:$XFD$44,23,0)</f>
        <v>158444</v>
      </c>
      <c r="ET22" s="54">
        <f>HLOOKUP(ET11,'Data63-64'!$G$1:$XFD$44,23,0)</f>
        <v>160084</v>
      </c>
      <c r="EU22" s="54">
        <f>HLOOKUP(EU11,'Data63-64'!$G$1:$XFD$44,23,0)</f>
        <v>167740</v>
      </c>
      <c r="EV22" s="54">
        <f>HLOOKUP(EV11,'Data63-64'!$G$1:$XFD$44,23,0)</f>
        <v>108647</v>
      </c>
      <c r="EW22" s="54">
        <f>HLOOKUP(EW11,'Data63-64'!$G$1:$XFD$44,23,0)</f>
        <v>88723</v>
      </c>
      <c r="EX22" s="54">
        <f>HLOOKUP(EX11,'Data63-64'!$G$1:$XFD$44,23,0)</f>
        <v>185873</v>
      </c>
      <c r="EY22" s="54">
        <f>HLOOKUP(EY11,'Data63-64'!$G$1:$XFD$44,23,0)</f>
        <v>191447</v>
      </c>
      <c r="EZ22" s="54">
        <f>HLOOKUP(EZ11,'Data63-64'!$G$1:$XFD$44,23,0)</f>
        <v>104856</v>
      </c>
      <c r="FA22" s="54">
        <f>HLOOKUP(FA11,'Data63-64'!$G$1:$XFD$44,23,0)</f>
        <v>190076</v>
      </c>
      <c r="FB22" s="54">
        <f>HLOOKUP(FB11,'Data63-64'!$G$1:$XFD$44,23,0)</f>
        <v>193417</v>
      </c>
      <c r="FC22" s="54">
        <f>HLOOKUP(FC11,'Data63-64'!$G$1:$XFD$44,23,0)</f>
        <v>122248</v>
      </c>
      <c r="FD22" s="54">
        <f>HLOOKUP(FD11,'Data63-64'!$G$1:$XFD$44,23,0)</f>
        <v>90497</v>
      </c>
      <c r="FE22" s="54">
        <f>HLOOKUP(FE11,'Data63-64'!$G$1:$XFD$44,23,0)</f>
        <v>193541</v>
      </c>
      <c r="FF22" s="54">
        <f>HLOOKUP(FF11,'Data63-64'!$G$1:$XFD$44,23,0)</f>
        <v>196626</v>
      </c>
      <c r="FG22" s="54">
        <f>HLOOKUP(FG11,'Data63-64'!$G$1:$XFD$44,23,0)</f>
        <v>202028</v>
      </c>
      <c r="FH22" s="54">
        <f>HLOOKUP(FH11,'Data63-64'!$G$1:$XFD$44,23,0)</f>
        <v>200613</v>
      </c>
      <c r="FI22" s="54">
        <f>HLOOKUP(FI11,'Data63-64'!$G$1:$XFD$44,23,0)</f>
        <v>205869</v>
      </c>
      <c r="FJ22" s="54">
        <f>HLOOKUP(FJ11,'Data63-64'!$G$1:$XFD$44,23,0)</f>
        <v>132852</v>
      </c>
      <c r="FK22" s="54">
        <f>HLOOKUP(FK11,'Data63-64'!$G$1:$XFD$44,23,0)</f>
        <v>107463</v>
      </c>
      <c r="FL22" s="54">
        <f>HLOOKUP(FL11,'Data63-64'!$G$1:$XFD$44,23,0)</f>
        <v>208084</v>
      </c>
      <c r="FM22" s="54">
        <f>HLOOKUP(FM11,'Data63-64'!$G$1:$XFD$44,23,0)</f>
        <v>212824</v>
      </c>
      <c r="FN22" s="54">
        <f>HLOOKUP(FN11,'Data63-64'!$G$1:$XFD$44,23,0)</f>
        <v>215879</v>
      </c>
      <c r="FO22" s="54">
        <f>HLOOKUP(FO11,'Data63-64'!$G$1:$XFD$44,23,0)</f>
        <v>216325</v>
      </c>
      <c r="FP22" s="54">
        <f>HLOOKUP(FP11,'Data63-64'!$G$1:$XFD$44,23,0)</f>
        <v>225022</v>
      </c>
      <c r="FQ22" s="54">
        <f>HLOOKUP(FQ11,'Data63-64'!$G$1:$XFD$44,23,0)</f>
        <v>143847</v>
      </c>
      <c r="FR22" s="54">
        <f>HLOOKUP(FR11,'Data63-64'!$G$1:$XFD$44,23,0)</f>
        <v>111089</v>
      </c>
      <c r="FS22" s="54">
        <f>HLOOKUP(FS11,'Data63-64'!$G$1:$XFD$44,23,0)</f>
        <v>215599</v>
      </c>
      <c r="FT22" s="54">
        <f>HLOOKUP(FT11,'Data63-64'!$G$1:$XFD$44,23,0)</f>
        <v>224708</v>
      </c>
      <c r="FU22" s="54">
        <f>HLOOKUP(FU11,'Data63-64'!$G$1:$XFD$44,23,0)</f>
        <v>227345</v>
      </c>
      <c r="FV22" s="54">
        <f>HLOOKUP(FV11,'Data63-64'!$G$1:$XFD$44,23,0)</f>
        <v>228850</v>
      </c>
      <c r="FW22" s="54">
        <f>HLOOKUP(FW11,'Data63-64'!$G$1:$XFD$44,23,0)</f>
        <v>239392</v>
      </c>
      <c r="FX22" s="54">
        <f>HLOOKUP(FX11,'Data63-64'!$G$1:$XFD$44,23,0)</f>
        <v>156982</v>
      </c>
      <c r="FY22" s="54">
        <f>HLOOKUP(FY11,'Data63-64'!$G$1:$XFD$44,23,0)</f>
        <v>126898</v>
      </c>
      <c r="FZ22" s="54">
        <f>HLOOKUP(FZ11,'Data63-64'!$G$1:$XFD$44,23,0)</f>
        <v>226358</v>
      </c>
      <c r="GA22" s="54">
        <f>HLOOKUP(GA11,'Data63-64'!$G$1:$XFD$44,23,0)</f>
        <v>250830</v>
      </c>
      <c r="GB22" s="54">
        <f>HLOOKUP(GB11,'Data63-64'!$G$1:$XFD$44,23,0)</f>
        <v>272667</v>
      </c>
      <c r="GC22" s="54">
        <f>HLOOKUP(GC11,'Data63-64'!$G$1:$XFD$44,23,0)</f>
        <v>269712</v>
      </c>
      <c r="GD22" s="54">
        <f>HLOOKUP(GD11,'Data63-64'!$G$1:$XFD$44,23,0)</f>
        <v>284411</v>
      </c>
      <c r="GE22" s="54">
        <f>HLOOKUP(GE11,'Data63-64'!$G$1:$XFD$44,23,0)</f>
        <v>162955</v>
      </c>
      <c r="GF22" s="54">
        <f>HLOOKUP(GF11,'Data63-64'!$G$1:$XFD$44,23,0)</f>
        <v>141051</v>
      </c>
      <c r="GG22" s="54">
        <f>HLOOKUP(GG11,'Data63-64'!$G$1:$XFD$44,23,0)</f>
        <v>135082</v>
      </c>
      <c r="GH22" s="54">
        <f>HLOOKUP(GH11,'Data63-64'!$G$1:$XFD$44,23,0)</f>
        <v>225204</v>
      </c>
      <c r="GI22" s="54">
        <f>HLOOKUP(GI11,'Data63-64'!$G$1:$XFD$44,23,0)</f>
        <v>278118</v>
      </c>
      <c r="GJ22" s="54">
        <f>HLOOKUP(GJ11,'Data63-64'!$G$1:$XFD$44,23,0)</f>
        <v>273166</v>
      </c>
      <c r="GK22" s="54">
        <f>HLOOKUP(GK11,'Data63-64'!$G$1:$XFD$44,23,0)</f>
        <v>287340</v>
      </c>
      <c r="GL22" s="54">
        <f>HLOOKUP(GL11,'Data63-64'!$G$1:$XFD$44,23,0)</f>
        <v>176565</v>
      </c>
      <c r="GM22" s="54">
        <f>HLOOKUP(GM11,'Data63-64'!$G$1:$XFD$44,23,0)</f>
        <v>132999</v>
      </c>
      <c r="GN22" s="54">
        <f>HLOOKUP(GN11,'Data63-64'!$G$1:$XFD$44,23,0)</f>
        <v>268319</v>
      </c>
      <c r="GO22" s="54">
        <f>HLOOKUP(GO11,'Data63-64'!$G$1:$XFD$44,23,0)</f>
        <v>272866</v>
      </c>
      <c r="GP22" s="54">
        <f>HLOOKUP(GP11,'Data63-64'!$G$1:$XFD$44,23,0)</f>
        <v>270123</v>
      </c>
      <c r="GQ22" s="54">
        <f>HLOOKUP(GQ11,'Data63-64'!$G$1:$XFD$44,23,0)</f>
        <v>271974</v>
      </c>
      <c r="GR22" s="54">
        <f>HLOOKUP(GR11,'Data63-64'!$G$1:$XFD$44,23,0)</f>
        <v>284690</v>
      </c>
      <c r="GS22" s="54">
        <f>HLOOKUP(GS11,'Data63-64'!$G$1:$XFD$44,23,0)</f>
        <v>171688</v>
      </c>
      <c r="GT22" s="54">
        <f>HLOOKUP(GT11,'Data63-64'!$G$1:$XFD$44,23,0)</f>
        <v>134995</v>
      </c>
      <c r="GU22" s="54">
        <f>HLOOKUP(GU11,'Data63-64'!$G$1:$XFD$44,23,0)</f>
        <v>268111</v>
      </c>
      <c r="GV22" s="54">
        <f>HLOOKUP(GV11,'Data63-64'!$G$1:$XFD$44,23,0)</f>
        <v>275009</v>
      </c>
      <c r="GW22" s="54">
        <f>HLOOKUP(GW11,'Data63-64'!$G$1:$XFD$44,23,0)</f>
        <v>278795</v>
      </c>
      <c r="GX22" s="54">
        <f>HLOOKUP(GX11,'Data63-64'!$G$1:$XFD$44,23,0)</f>
        <v>280210</v>
      </c>
      <c r="GY22" s="54">
        <f>HLOOKUP(GY11,'Data63-64'!$G$1:$XFD$44,23,0)</f>
        <v>312723</v>
      </c>
      <c r="GZ22" s="54">
        <f>HLOOKUP(GZ11,'Data63-64'!$G$1:$XFD$44,23,0)</f>
        <v>166082</v>
      </c>
      <c r="HA22" s="54">
        <f>HLOOKUP(HA11,'Data63-64'!$G$1:$XFD$44,23,0)</f>
        <v>139269</v>
      </c>
      <c r="HB22" s="54">
        <f>HLOOKUP(HB11,'Data63-64'!$G$1:$XFD$44,23,0)</f>
        <v>137019</v>
      </c>
      <c r="HC22" s="54">
        <f>HLOOKUP(HC11,'Data63-64'!$G$1:$XFD$44,23,0)</f>
        <v>131060</v>
      </c>
      <c r="HD22" s="54">
        <f>HLOOKUP(HD11,'Data63-64'!$G$1:$XFD$44,23,0)</f>
        <v>289672</v>
      </c>
      <c r="HE22" s="54">
        <f>HLOOKUP(HE11,'Data63-64'!$G$1:$XFD$44,23,0)</f>
        <v>291640</v>
      </c>
      <c r="HF22" s="54">
        <f>HLOOKUP(HF11,'Data63-64'!$G$1:$XFD$44,23,0)</f>
        <v>309820</v>
      </c>
      <c r="HG22" s="54">
        <f>HLOOKUP(HG11,'Data63-64'!$G$1:$XFD$44,23,0)</f>
        <v>194020</v>
      </c>
      <c r="HH22" s="54">
        <f>HLOOKUP(HH11,'Data63-64'!$G$1:$XFD$44,23,0)</f>
        <v>161912</v>
      </c>
      <c r="HI22" s="54">
        <f>HLOOKUP(HI11,'Data63-64'!$G$1:$XFD$44,23,0)</f>
        <v>287603</v>
      </c>
      <c r="HJ22" s="54">
        <f>HLOOKUP(HJ11,'Data63-64'!$G$1:$XFD$44,23,0)</f>
        <v>296686</v>
      </c>
      <c r="HK22" s="54">
        <f>HLOOKUP(HK11,'Data63-64'!$G$1:$XFD$44,23,0)</f>
        <v>301206</v>
      </c>
      <c r="HL22" s="54">
        <f>HLOOKUP(HL11,'Data63-64'!$G$1:$XFD$44,23,0)</f>
        <v>298682</v>
      </c>
      <c r="HM22" s="54">
        <f>HLOOKUP(HM11,'Data63-64'!$G$1:$XFD$44,23,0)</f>
        <v>315157</v>
      </c>
      <c r="HN22" s="54">
        <f>HLOOKUP(HN11,'Data63-64'!$G$1:$XFD$44,23,0)</f>
        <v>198518</v>
      </c>
      <c r="HO22" s="54">
        <f>HLOOKUP(HO11,'Data63-64'!$G$1:$XFD$44,23,0)</f>
        <v>157253</v>
      </c>
      <c r="HP22" s="54">
        <f>HLOOKUP(HP11,'Data63-64'!$G$1:$XFD$44,23,0)</f>
        <v>292668</v>
      </c>
      <c r="HQ22" s="54">
        <f>HLOOKUP(HQ11,'Data63-64'!$G$1:$XFD$44,23,0)</f>
        <v>307372</v>
      </c>
      <c r="HR22" s="54">
        <f>HLOOKUP(HR11,'Data63-64'!$G$1:$XFD$44,23,0)</f>
        <v>142537</v>
      </c>
      <c r="HS22" s="54">
        <f>HLOOKUP(HS11,'Data63-64'!$G$1:$XFD$44,23,0)</f>
        <v>302083</v>
      </c>
      <c r="HT22" s="54">
        <f>HLOOKUP(HT11,'Data63-64'!$G$1:$XFD$44,23,0)</f>
        <v>318270</v>
      </c>
      <c r="HU22" s="54">
        <f>HLOOKUP(HU11,'Data63-64'!$G$1:$XFD$44,23,0)</f>
        <v>185564</v>
      </c>
      <c r="HV22" s="54">
        <f>HLOOKUP(HV11,'Data63-64'!$G$1:$XFD$44,23,0)</f>
        <v>179104</v>
      </c>
      <c r="HW22" s="54">
        <f>HLOOKUP(HW11,'Data63-64'!$G$1:$XFD$44,23,0)</f>
        <v>305991</v>
      </c>
      <c r="HX22" s="54">
        <f>HLOOKUP(HX11,'Data63-64'!$G$1:$XFD$44,23,0)</f>
        <v>317151</v>
      </c>
      <c r="HY22" s="54">
        <f>HLOOKUP(HY11,'Data63-64'!$G$1:$XFD$44,23,0)</f>
        <v>318234</v>
      </c>
      <c r="HZ22" s="54">
        <f>HLOOKUP(HZ11,'Data63-64'!$G$1:$XFD$44,23,0)</f>
        <v>318499</v>
      </c>
      <c r="IA22" s="54">
        <f>HLOOKUP(IA11,'Data63-64'!$G$1:$XFD$44,23,0)</f>
        <v>328487</v>
      </c>
      <c r="IB22" s="54">
        <f>HLOOKUP(IB11,'Data63-64'!$G$1:$XFD$44,23,0)</f>
        <v>198987</v>
      </c>
      <c r="IC22" s="54">
        <f>HLOOKUP(IC11,'Data63-64'!$G$1:$XFD$44,23,0)</f>
        <v>151886</v>
      </c>
      <c r="ID22" s="54">
        <f>HLOOKUP(ID11,'Data63-64'!$G$1:$XFD$44,23,0)</f>
        <v>307083</v>
      </c>
      <c r="IE22" s="54">
        <f>HLOOKUP(IE11,'Data63-64'!$G$1:$XFD$44,23,0)</f>
        <v>319367</v>
      </c>
      <c r="IF22" s="54">
        <f>HLOOKUP(IF11,'Data63-64'!$G$1:$XFD$44,23,0)</f>
        <v>320468</v>
      </c>
      <c r="IG22" s="54">
        <f>HLOOKUP(IG11,'Data63-64'!$G$1:$XFD$44,23,0)</f>
        <v>321731</v>
      </c>
      <c r="IH22" s="54">
        <f>HLOOKUP(IH11,'Data63-64'!$G$1:$XFD$44,23,0)</f>
        <v>344293</v>
      </c>
      <c r="II22" s="54">
        <f>HLOOKUP(II11,'Data63-64'!$G$1:$XFD$44,23,0)</f>
        <v>211067</v>
      </c>
      <c r="IJ22" s="54">
        <f>HLOOKUP(IJ11,'Data63-64'!$G$1:$XFD$44,23,0)</f>
        <v>158822</v>
      </c>
      <c r="IK22" s="54">
        <f>HLOOKUP(IK11,'Data63-64'!$G$1:$XFD$44,23,0)</f>
        <v>322697</v>
      </c>
      <c r="IL22" s="54">
        <f>HLOOKUP(IL11,'Data63-64'!$G$1:$XFD$44,23,0)</f>
        <v>338622</v>
      </c>
      <c r="IM22" s="54">
        <f>HLOOKUP(IM11,'Data63-64'!$G$1:$XFD$44,23,0)</f>
        <v>326332</v>
      </c>
      <c r="IN22" s="54">
        <f>HLOOKUP(IN11,'Data63-64'!$G$1:$XFD$44,23,0)</f>
        <v>355088</v>
      </c>
      <c r="IO22" s="54">
        <f>HLOOKUP(IO11,'Data63-64'!$G$1:$XFD$44,23,0)</f>
        <v>193763</v>
      </c>
      <c r="IP22" s="54">
        <f>HLOOKUP(IP11,'Data63-64'!$G$1:$XFD$44,23,0)</f>
        <v>176122</v>
      </c>
      <c r="IQ22" s="54">
        <f>HLOOKUP(IQ11,'Data63-64'!$G$1:$XFD$44,23,0)</f>
        <v>163665</v>
      </c>
      <c r="IR22" s="54">
        <f>HLOOKUP(IR11,'Data63-64'!$G$1:$XFD$44,23,0)</f>
        <v>155707</v>
      </c>
      <c r="IS22" s="54">
        <f>HLOOKUP(IS11,'Data63-64'!$G$1:$XFD$44,23,0)</f>
        <v>328298</v>
      </c>
      <c r="IT22" s="54">
        <f>HLOOKUP(IT11,'Data63-64'!$G$1:$XFD$44,23,0)</f>
        <v>334605</v>
      </c>
      <c r="IU22" s="54">
        <f>HLOOKUP(IU11,'Data63-64'!$G$1:$XFD$44,23,0)</f>
        <v>338753</v>
      </c>
      <c r="IV22" s="54">
        <f>HLOOKUP(IV11,'Data63-64'!$G$1:$XFD$44,23,0)</f>
        <v>347750</v>
      </c>
      <c r="IW22" s="54">
        <f>HLOOKUP(IW11,'Data63-64'!$G$1:$XFD$44,23,0)</f>
        <v>213176</v>
      </c>
      <c r="IX22" s="54">
        <f>HLOOKUP(IX11,'Data63-64'!$G$1:$XFD$44,23,0)</f>
        <v>170979</v>
      </c>
      <c r="IY22" s="54">
        <f>HLOOKUP(IY11,'Data63-64'!$G$1:$XFD$44,23,0)</f>
        <v>315832</v>
      </c>
      <c r="IZ22" s="54">
        <f>HLOOKUP(IZ11,'Data63-64'!$G$1:$XFD$44,23,0)</f>
        <v>326669</v>
      </c>
      <c r="JA22" s="54">
        <f>HLOOKUP(JA11,'Data63-64'!$G$1:$XFD$44,23,0)</f>
        <v>330446</v>
      </c>
      <c r="JB22" s="54">
        <f>HLOOKUP(JB11,'Data63-64'!$G$1:$XFD$44,23,0)</f>
        <v>329015</v>
      </c>
      <c r="JC22" s="54">
        <f>HLOOKUP(JC11,'Data63-64'!$G$1:$XFD$44,23,0)</f>
        <v>342444</v>
      </c>
      <c r="JD22" s="54">
        <f>HLOOKUP(JD11,'Data63-64'!$G$1:$XFD$44,23,0)</f>
        <v>211087</v>
      </c>
      <c r="JE22" s="54">
        <f>HLOOKUP(JE11,'Data63-64'!$G$1:$XFD$44,23,0)</f>
        <v>147485</v>
      </c>
      <c r="JF22" s="54">
        <f>HLOOKUP(JF11,'Data63-64'!$G$1:$XFD$44,23,0)</f>
        <v>314849</v>
      </c>
      <c r="JG22" s="54">
        <f>HLOOKUP(JG11,'Data63-64'!$G$1:$XFD$44,23,0)</f>
        <v>333224</v>
      </c>
      <c r="JH22" s="54">
        <f>HLOOKUP(JH11,'Data63-64'!$G$1:$XFD$44,23,0)</f>
        <v>344218</v>
      </c>
      <c r="JI22" s="54">
        <f>HLOOKUP(JI11,'Data63-64'!$G$1:$XFD$44,23,0)</f>
        <v>334911</v>
      </c>
      <c r="JJ22" s="54">
        <f>HLOOKUP(JJ11,'Data63-64'!$G$1:$XFD$44,23,0)</f>
        <v>349910</v>
      </c>
      <c r="JK22" s="54">
        <f>HLOOKUP(JK11,'Data63-64'!$G$1:$XFD$44,23,0)</f>
        <v>223024</v>
      </c>
      <c r="JL22" s="54">
        <f>HLOOKUP(JL11,'Data63-64'!$G$1:$XFD$44,23,0)</f>
        <v>181970</v>
      </c>
      <c r="JM22" s="54">
        <f>HLOOKUP(JM11,'Data63-64'!$G$1:$XFD$44,23,0)</f>
        <v>324580</v>
      </c>
      <c r="JN22" s="54">
        <f>HLOOKUP(JN11,'Data63-64'!$G$1:$XFD$44,23,0)</f>
        <v>334944</v>
      </c>
      <c r="JO22" s="54">
        <f>HLOOKUP(JO11,'Data63-64'!$G$1:$XFD$44,23,0)</f>
        <v>344921</v>
      </c>
      <c r="JP22" s="54">
        <f>HLOOKUP(JP11,'Data63-64'!$G$1:$XFD$44,23,0)</f>
        <v>348615</v>
      </c>
      <c r="JQ22" s="54">
        <f>HLOOKUP(JQ11,'Data63-64'!$G$1:$XFD$44,23,0)</f>
        <v>375988</v>
      </c>
      <c r="JR22" s="54">
        <f>HLOOKUP(JR11,'Data63-64'!$G$1:$XFD$44,23,0)</f>
        <v>211353</v>
      </c>
      <c r="JS22" s="54">
        <f>HLOOKUP(JS11,'Data63-64'!$G$1:$XFD$44,23,0)</f>
        <v>173550</v>
      </c>
      <c r="JT22" s="54">
        <f>HLOOKUP(JT11,'Data63-64'!$G$1:$XFD$44,23,0)</f>
        <v>331125</v>
      </c>
      <c r="JU22" s="54">
        <f>HLOOKUP(JU11,'Data63-64'!$G$1:$XFD$44,23,0)</f>
        <v>336807</v>
      </c>
      <c r="JV22" s="54">
        <f>HLOOKUP(JV11,'Data63-64'!$G$1:$XFD$44,23,0)</f>
        <v>336873</v>
      </c>
      <c r="JW22" s="54">
        <f>HLOOKUP(JW11,'Data63-64'!$G$1:$XFD$44,23,0)</f>
        <v>332111</v>
      </c>
      <c r="JX22" s="54">
        <f>HLOOKUP(JX11,'Data63-64'!$G$1:$XFD$44,23,0)</f>
        <v>354228</v>
      </c>
      <c r="JY22" s="54">
        <f>HLOOKUP(JY11,'Data63-64'!$G$1:$XFD$44,23,0)</f>
        <v>201305</v>
      </c>
      <c r="JZ22" s="54">
        <f>HLOOKUP(JZ11,'Data63-64'!$G$1:$XFD$44,23,0)</f>
        <v>152700</v>
      </c>
      <c r="KA22" s="54">
        <f>HLOOKUP(KA11,'Data63-64'!$G$1:$XFD$44,23,0)</f>
        <v>305237</v>
      </c>
      <c r="KB22" s="54">
        <f>HLOOKUP(KB11,'Data63-64'!$G$1:$XFD$44,23,0)</f>
        <v>158661</v>
      </c>
      <c r="KC22" s="54">
        <f>HLOOKUP(KC11,'Data63-64'!$G$1:$XFD$44,23,0)</f>
        <v>349070</v>
      </c>
      <c r="KD22" s="54">
        <f>HLOOKUP(KD11,'Data63-64'!$G$1:$XFD$44,23,0)</f>
        <v>356819</v>
      </c>
      <c r="KE22" s="54">
        <f>HLOOKUP(KE11,'Data63-64'!$G$1:$XFD$44,23,0)</f>
        <v>386290</v>
      </c>
      <c r="KF22" s="54">
        <f>HLOOKUP(KF11,'Data63-64'!$G$1:$XFD$44,23,0)</f>
        <v>66797</v>
      </c>
      <c r="KG22" s="54">
        <f>HLOOKUP(KG11,'Data63-64'!$G$1:$XFD$44,23,0)</f>
        <v>99998</v>
      </c>
      <c r="KH22" s="54">
        <f>HLOOKUP(KH11,'Data63-64'!$G$1:$XFD$44,23,0)</f>
        <v>300221</v>
      </c>
      <c r="KI22" s="54">
        <f>HLOOKUP(KI11,'Data63-64'!$G$1:$XFD$44,23,0)</f>
        <v>315661</v>
      </c>
      <c r="KJ22" s="54">
        <f>HLOOKUP(KJ11,'Data63-64'!$G$1:$XFD$44,23,0)</f>
        <v>325621</v>
      </c>
      <c r="KK22" s="54">
        <f>HLOOKUP(KK11,'Data63-64'!$G$1:$XFD$44,23,0)</f>
        <v>329472</v>
      </c>
      <c r="KL22" s="54">
        <f>HLOOKUP(KL11,'Data63-64'!$G$1:$XFD$44,23,0)</f>
        <v>171131</v>
      </c>
      <c r="KM22" s="54">
        <f>HLOOKUP(KM11,'Data63-64'!$G$1:$XFD$44,23,0)</f>
        <v>181852</v>
      </c>
      <c r="KN22" s="54">
        <f>HLOOKUP(KN11,'Data63-64'!$G$1:$XFD$44,23,0)</f>
        <v>144848</v>
      </c>
      <c r="KO22" s="54">
        <f>HLOOKUP(KO11,'Data63-64'!$G$1:$XFD$44,23,0)</f>
        <v>324022</v>
      </c>
      <c r="KP22" s="54">
        <f>HLOOKUP(KP11,'Data63-64'!$G$1:$XFD$44,23,0)</f>
        <v>321268</v>
      </c>
      <c r="KQ22" s="54">
        <f>HLOOKUP(KQ11,'Data63-64'!$G$1:$XFD$44,23,0)</f>
        <v>328537</v>
      </c>
      <c r="KR22" s="54">
        <f>HLOOKUP(KR11,'Data63-64'!$G$1:$XFD$44,23,0)</f>
        <v>326600</v>
      </c>
      <c r="KS22" s="54">
        <f>HLOOKUP(KS11,'Data63-64'!$G$1:$XFD$44,23,0)</f>
        <v>345890</v>
      </c>
      <c r="KT22" s="54">
        <f>HLOOKUP(KT11,'Data63-64'!$G$1:$XFD$44,23,0)</f>
        <v>226259</v>
      </c>
      <c r="KU22" s="54">
        <f>HLOOKUP(KU11,'Data63-64'!$G$1:$XFD$44,23,0)</f>
        <v>165950</v>
      </c>
      <c r="KV22" s="54">
        <f>HLOOKUP(KV11,'Data63-64'!$G$1:$XFD$44,23,0)</f>
        <v>322271</v>
      </c>
      <c r="KW22" s="54">
        <f>HLOOKUP(KW11,'Data63-64'!$G$1:$XFD$44,23,0)</f>
        <v>326390</v>
      </c>
      <c r="KX22" s="54">
        <f>HLOOKUP(KX11,'Data63-64'!$G$1:$XFD$44,23,0)</f>
        <v>329271</v>
      </c>
      <c r="KY22" s="54">
        <f>HLOOKUP(KY11,'Data63-64'!$G$1:$XFD$44,23,0)</f>
        <v>329055</v>
      </c>
      <c r="KZ22" s="54">
        <f>HLOOKUP(KZ11,'Data63-64'!$G$1:$XFD$44,23,0)</f>
        <v>343219</v>
      </c>
      <c r="LA22" s="54">
        <f>HLOOKUP(LA11,'Data63-64'!$G$1:$XFD$44,23,0)</f>
        <v>215657</v>
      </c>
      <c r="LB22" s="54">
        <f>HLOOKUP(LB11,'Data63-64'!$G$1:$XFD$44,23,0)</f>
        <v>177591</v>
      </c>
      <c r="LC22" s="54">
        <f>HLOOKUP(LC11,'Data63-64'!$G$1:$XFD$44,23,0)</f>
        <v>314878</v>
      </c>
      <c r="LD22" s="54">
        <f>HLOOKUP(LD11,'Data63-64'!$G$1:$XFD$44,23,0)</f>
        <v>326838</v>
      </c>
      <c r="LE22" s="54">
        <f>HLOOKUP(LE11,'Data63-64'!$G$1:$XFD$44,23,0)</f>
        <v>330574</v>
      </c>
      <c r="LF22" s="54">
        <f>HLOOKUP(LF11,'Data63-64'!$G$1:$XFD$44,23,0)</f>
        <v>324379</v>
      </c>
      <c r="LG22" s="54">
        <f>HLOOKUP(LG11,'Data63-64'!$G$1:$XFD$44,23,0)</f>
        <v>340008</v>
      </c>
      <c r="LH22" s="54">
        <f>HLOOKUP(LH11,'Data63-64'!$G$1:$XFD$44,23,0)</f>
        <v>183883</v>
      </c>
      <c r="LI22" s="54">
        <f>HLOOKUP(LI11,'Data63-64'!$G$1:$XFD$44,23,0)</f>
        <v>169214</v>
      </c>
      <c r="LJ22" s="54">
        <f>HLOOKUP(LJ11,'Data63-64'!$G$1:$XFD$44,23,0)</f>
        <v>313252</v>
      </c>
      <c r="LK22" s="54">
        <f>HLOOKUP(LK11,'Data63-64'!$G$1:$XFD$44,23,0)</f>
        <v>335732</v>
      </c>
      <c r="LL22" s="54">
        <f>HLOOKUP(LL11,'Data63-64'!$G$1:$XFD$44,23,0)</f>
        <v>342981</v>
      </c>
      <c r="LM22" s="54">
        <f>HLOOKUP(LM11,'Data63-64'!$G$1:$XFD$44,23,0)</f>
        <v>294533</v>
      </c>
      <c r="LN22" s="54">
        <f>HLOOKUP(LN11,'Data63-64'!$G$1:$XFD$44,23,0)</f>
        <v>288289</v>
      </c>
      <c r="LO22" s="54">
        <f>HLOOKUP(LO11,'Data63-64'!$G$1:$XFD$44,23,0)</f>
        <v>214896</v>
      </c>
      <c r="LP22" s="54">
        <f>HLOOKUP(LP11,'Data63-64'!$G$1:$XFD$44,23,0)</f>
        <v>158257</v>
      </c>
      <c r="LQ22" s="54">
        <f>HLOOKUP(LQ11,'Data63-64'!$G$1:$XFD$44,23,0)</f>
        <v>311674</v>
      </c>
      <c r="LR22" s="54">
        <f>HLOOKUP(LR11,'Data63-64'!$G$1:$XFD$44,23,0)</f>
        <v>328219</v>
      </c>
      <c r="LS22" s="54">
        <f>HLOOKUP(LS11,'Data63-64'!$G$1:$XFD$44,23,0)</f>
        <v>351821</v>
      </c>
      <c r="LT22" s="54">
        <f>HLOOKUP(LT11,'Data63-64'!$G$1:$XFD$44,23,0)</f>
        <v>344018</v>
      </c>
      <c r="LU22" s="54">
        <f>HLOOKUP(LU11,'Data63-64'!$G$1:$XFD$44,23,0)</f>
        <v>358112</v>
      </c>
      <c r="LV22" s="54">
        <f>HLOOKUP(LV11,'Data63-64'!$G$1:$XFD$44,23,0)</f>
        <v>221114</v>
      </c>
      <c r="LW22" s="54">
        <f>HLOOKUP(LW11,'Data63-64'!$G$1:$XFD$44,23,0)</f>
        <v>171839</v>
      </c>
      <c r="LX22" s="54">
        <f>HLOOKUP(LX11,'Data63-64'!$G$1:$XFD$44,23,0)</f>
        <v>332208</v>
      </c>
      <c r="LY22" s="54">
        <f>HLOOKUP(LY11,'Data63-64'!$G$1:$XFD$44,23,0)</f>
        <v>346148</v>
      </c>
      <c r="LZ22" s="54">
        <f>HLOOKUP(LZ11,'Data63-64'!$G$1:$XFD$44,23,0)</f>
        <v>356668</v>
      </c>
      <c r="MA22" s="54">
        <f>HLOOKUP(MA11,'Data63-64'!$G$1:$XFD$44,23,0)</f>
        <v>349083</v>
      </c>
      <c r="MB22" s="54">
        <f>HLOOKUP(MB11,'Data63-64'!$G$1:$XFD$44,23,0)</f>
        <v>352808</v>
      </c>
      <c r="MC22" s="54">
        <f>HLOOKUP(MC11,'Data63-64'!$G$1:$XFD$44,23,0)</f>
        <v>203969</v>
      </c>
      <c r="MD22" s="54">
        <f>HLOOKUP(MD11,'Data63-64'!$G$1:$XFD$44,23,0)</f>
        <v>172760</v>
      </c>
      <c r="ME22" s="54">
        <f>HLOOKUP(ME11,'Data63-64'!$G$1:$XFD$44,23,0)</f>
        <v>217439</v>
      </c>
      <c r="MF22" s="54">
        <f>HLOOKUP(MF11,'Data63-64'!$G$1:$XFD$44,23,0)</f>
        <v>330653</v>
      </c>
      <c r="MG22" s="54">
        <f>HLOOKUP(MG11,'Data63-64'!$G$1:$XFD$44,23,0)</f>
        <v>342632</v>
      </c>
      <c r="MH22" s="54">
        <f>HLOOKUP(MH11,'Data63-64'!$G$1:$XFD$44,23,0)</f>
        <v>203091</v>
      </c>
      <c r="MI22" s="54">
        <f>HLOOKUP(MI11,'Data63-64'!$G$1:$XFD$44,23,0)</f>
        <v>210102</v>
      </c>
      <c r="MJ22" s="54">
        <f>HLOOKUP(MJ11,'Data63-64'!$G$1:$XFD$44,23,0)</f>
        <v>185338</v>
      </c>
      <c r="MK22" s="54">
        <f>HLOOKUP(MK11,'Data63-64'!$G$1:$XFD$44,23,0)</f>
        <v>153499</v>
      </c>
      <c r="ML22" s="54">
        <f>HLOOKUP(ML11,'Data63-64'!$G$1:$XFD$44,23,0)</f>
        <v>321403</v>
      </c>
      <c r="MM22" s="54">
        <f>HLOOKUP(MM11,'Data63-64'!$G$1:$XFD$44,23,0)</f>
        <v>336802</v>
      </c>
      <c r="MN22" s="54">
        <f>HLOOKUP(MN11,'Data63-64'!$G$1:$XFD$44,23,0)</f>
        <v>336847</v>
      </c>
      <c r="MO22" s="54">
        <f>HLOOKUP(MO11,'Data63-64'!$G$1:$XFD$44,23,0)</f>
        <v>338716</v>
      </c>
      <c r="MP22" s="54">
        <f>HLOOKUP(MP11,'Data63-64'!$G$1:$XFD$44,23,0)</f>
        <v>353654</v>
      </c>
      <c r="MQ22" s="54">
        <f>HLOOKUP(MQ11,'Data63-64'!$G$1:$XFD$44,23,0)</f>
        <v>221360</v>
      </c>
      <c r="MR22" s="54">
        <f>HLOOKUP(MR11,'Data63-64'!$G$1:$XFD$44,23,0)</f>
        <v>158344</v>
      </c>
      <c r="MS22" s="54">
        <f>HLOOKUP(MS11,'Data63-64'!$G$1:$XFD$44,23,0)</f>
        <v>285620</v>
      </c>
      <c r="MT22" s="54">
        <f>HLOOKUP(MT11,'Data63-64'!$G$1:$XFD$44,23,0)</f>
        <v>267033</v>
      </c>
      <c r="MU22" s="54">
        <f>HLOOKUP(MU11,'Data63-64'!$G$1:$XFD$44,23,0)</f>
        <v>253045</v>
      </c>
      <c r="MV22" s="54">
        <f>HLOOKUP(MV11,'Data63-64'!$G$1:$XFD$44,23,0)</f>
        <v>236673</v>
      </c>
      <c r="MW22" s="54">
        <f>HLOOKUP(MW11,'Data63-64'!$G$1:$XFD$44,23,0)</f>
        <v>235791</v>
      </c>
      <c r="MX22" s="54">
        <f>HLOOKUP(MX11,'Data63-64'!$G$1:$XFD$44,23,0)</f>
        <v>128055</v>
      </c>
      <c r="MY22" s="54">
        <f>HLOOKUP(MY11,'Data63-64'!$G$1:$XFD$44,23,0)</f>
        <v>99708</v>
      </c>
      <c r="MZ22" s="54">
        <f>HLOOKUP(MZ11,'Data63-64'!$G$1:$XFD$44,23,0)</f>
        <v>201268</v>
      </c>
      <c r="NA22" s="54">
        <f>HLOOKUP(NA11,'Data63-64'!$G$1:$XFD$44,23,0)</f>
        <v>189273</v>
      </c>
      <c r="NB22" s="54">
        <f>HLOOKUP(NB11,'Data63-64'!$G$1:$XFD$44,23,0)</f>
        <v>169095</v>
      </c>
      <c r="NC22" s="54">
        <f>HLOOKUP(NC11,'Data63-64'!$G$1:$XFD$44,23,0)</f>
        <v>86163</v>
      </c>
      <c r="ND22" s="54">
        <f>HLOOKUP(ND11,'Data63-64'!$G$1:$XFD$44,23,0)</f>
        <v>82015</v>
      </c>
      <c r="NE22" s="54">
        <f>HLOOKUP(NE11,'Data63-64'!$G$1:$XFD$44,23,0)</f>
        <v>76758</v>
      </c>
      <c r="NF22" s="54">
        <f>HLOOKUP(NF11,'Data63-64'!$G$1:$XFD$44,23,0)</f>
        <v>76167</v>
      </c>
      <c r="NG22" s="54">
        <f>HLOOKUP(NG11,'Data63-64'!$G$1:$XFD$44,23,0)</f>
        <v>178984</v>
      </c>
      <c r="NH22" s="54">
        <f>HLOOKUP(NH11,'Data63-64'!$G$1:$XFD$44,23,0)</f>
        <v>168297</v>
      </c>
      <c r="NI22" s="54">
        <f>HLOOKUP(NI11,'Data63-64'!$G$1:$XFD$44,23,0)</f>
        <v>164710</v>
      </c>
      <c r="NJ22" s="54">
        <f>HLOOKUP(NJ11,'Data63-64'!$G$1:$XFD$44,23,0)</f>
        <v>160012</v>
      </c>
      <c r="NK22" s="54">
        <f>HLOOKUP(NK11,'Data63-64'!$G$1:$XFD$44,23,0)</f>
        <v>162102</v>
      </c>
      <c r="NL22" s="54">
        <f>HLOOKUP(NL11,'Data63-64'!$G$1:$XFD$44,23,0)</f>
        <v>92751</v>
      </c>
      <c r="NM22" s="54">
        <f>HLOOKUP(NM11,'Data63-64'!$G$1:$XFD$44,23,0)</f>
        <v>71462</v>
      </c>
      <c r="NN22" s="54">
        <f>HLOOKUP(NN11,'Data63-64'!$G$1:$XFD$44,23,0)</f>
        <v>159786</v>
      </c>
      <c r="NO22" s="54">
        <f>HLOOKUP(NO11,'Data63-64'!$G$1:$XFD$44,23,0)</f>
        <v>157802</v>
      </c>
      <c r="NP22" s="54">
        <f>HLOOKUP(NP11,'Data63-64'!$G$1:$XFD$44,23,0)</f>
        <v>156224</v>
      </c>
      <c r="NQ22" s="54">
        <f>HLOOKUP(NQ11,'Data63-64'!$G$1:$XFD$44,23,0)</f>
        <v>156955</v>
      </c>
      <c r="NR22" s="54">
        <f>HLOOKUP(NR11,'Data63-64'!$G$1:$XFD$44,23,0)</f>
        <v>164615</v>
      </c>
      <c r="NS22" s="54">
        <f>HLOOKUP(NS11,'Data63-64'!$G$1:$XFD$44,23,0)</f>
        <v>99417</v>
      </c>
      <c r="NT22" s="54">
        <f>HLOOKUP(NT11,'Data63-64'!$G$1:$XFD$44,23,0)</f>
        <v>75971</v>
      </c>
      <c r="NU22" s="54">
        <f>HLOOKUP(NU11,'Data63-64'!$G$1:$XFD$44,23,0)</f>
        <v>164823</v>
      </c>
      <c r="NV22" s="54">
        <f>HLOOKUP(NV11,'Data63-64'!$G$1:$XFD$44,23,0)</f>
        <v>164221</v>
      </c>
      <c r="NW22" s="54">
        <f>HLOOKUP(NW11,'Data63-64'!$G$1:$XFD$44,23,0)</f>
        <v>165604</v>
      </c>
      <c r="NX22" s="54">
        <f>HLOOKUP(NX11,'Data63-64'!$G$1:$XFD$44,23,0)</f>
        <v>162328</v>
      </c>
      <c r="NY22" s="54">
        <f>HLOOKUP(NY11,'Data63-64'!$G$1:$XFD$44,23,0)</f>
        <v>169454</v>
      </c>
      <c r="NZ22" s="54">
        <f>HLOOKUP(NZ11,'Data63-64'!$G$1:$XFD$44,23,0)</f>
        <v>103734</v>
      </c>
      <c r="OA22" s="54">
        <f>HLOOKUP(OA11,'Data63-64'!$G$1:$XFD$44,23,0)</f>
        <v>83293</v>
      </c>
      <c r="OB22" s="54">
        <f>HLOOKUP(OB11,'Data63-64'!$G$1:$XFD$44,23,0)</f>
        <v>171664</v>
      </c>
      <c r="OC22" s="54">
        <f>HLOOKUP(OC11,'Data63-64'!$G$1:$XFD$44,23,0)</f>
        <v>168011</v>
      </c>
      <c r="OD22" s="54">
        <f>HLOOKUP(OD11,'Data63-64'!$G$1:$XFD$44,23,0)</f>
        <v>176428</v>
      </c>
      <c r="OE22" s="54">
        <f>HLOOKUP(OE11,'Data63-64'!$G$1:$XFD$44,23,0)</f>
        <v>173777</v>
      </c>
      <c r="OF22" s="54">
        <f>HLOOKUP(OF11,'Data63-64'!$G$1:$XFD$44,23,0)</f>
        <v>185946</v>
      </c>
      <c r="OG22" s="54">
        <f>HLOOKUP(OG11,'Data63-64'!$G$1:$XFD$44,23,0)</f>
        <v>125324</v>
      </c>
      <c r="OH22" s="54">
        <f>HLOOKUP(OH11,'Data63-64'!$G$1:$XFD$44,23,0)</f>
        <v>82015</v>
      </c>
      <c r="OI22" s="54">
        <f>HLOOKUP(OI11,'Data63-64'!$G$1:$XFD$44,23,0)</f>
        <v>205379</v>
      </c>
      <c r="OJ22" s="54">
        <f>HLOOKUP(OJ11,'Data63-64'!$G$1:$XFD$44,23,0)</f>
        <v>204825</v>
      </c>
      <c r="OK22" s="54">
        <f>HLOOKUP(OK11,'Data63-64'!$G$1:$XFD$44,23,0)</f>
        <v>209001</v>
      </c>
      <c r="OL22" s="54">
        <f>HLOOKUP(OL11,'Data63-64'!$G$1:$XFD$44,23,0)</f>
        <v>205296</v>
      </c>
      <c r="OM22" s="54">
        <f>HLOOKUP(OM11,'Data63-64'!$G$1:$XFD$44,23,0)</f>
        <v>218723</v>
      </c>
      <c r="ON22" s="54">
        <f>HLOOKUP(ON11,'Data63-64'!$G$1:$XFD$44,23,0)</f>
        <v>142965</v>
      </c>
      <c r="OO22" s="54">
        <f>HLOOKUP(OO11,'Data63-64'!$G$1:$XFD$44,23,0)</f>
        <v>111700</v>
      </c>
      <c r="OP22" s="54">
        <f>HLOOKUP(OP11,'Data63-64'!$G$1:$XFD$44,23,0)</f>
        <v>219148</v>
      </c>
      <c r="OQ22" s="54">
        <f>HLOOKUP(OQ11,'Data63-64'!$G$1:$XFD$44,23,0)</f>
        <v>220554</v>
      </c>
      <c r="OR22" s="54">
        <f>HLOOKUP(OR11,'Data63-64'!$G$1:$XFD$44,23,0)</f>
        <v>230186</v>
      </c>
      <c r="OS22" s="54">
        <f>HLOOKUP(OS11,'Data63-64'!$G$1:$XFD$44,23,0)</f>
        <v>216941</v>
      </c>
      <c r="OT22" s="54">
        <f>HLOOKUP(OT11,'Data63-64'!$G$1:$XFD$44,23,0)</f>
        <v>176912</v>
      </c>
      <c r="OU22" s="54">
        <f>HLOOKUP(OU11,'Data63-64'!$G$1:$XFD$44,23,0)</f>
        <v>146686</v>
      </c>
      <c r="OV22" s="54">
        <f>HLOOKUP(OV11,'Data63-64'!$G$1:$XFD$44,23,0)</f>
        <v>135896</v>
      </c>
      <c r="OW22" s="54">
        <f>HLOOKUP(OW11,'Data63-64'!$G$1:$XFD$44,23,0)</f>
        <v>236411</v>
      </c>
      <c r="OX22" s="54">
        <f>HLOOKUP(OX11,'Data63-64'!$G$1:$XFD$44,23,0)</f>
        <v>237017</v>
      </c>
      <c r="OY22" s="54">
        <f>HLOOKUP(OY11,'Data63-64'!$G$1:$XFD$44,23,0)</f>
        <v>237452</v>
      </c>
      <c r="OZ22" s="54">
        <f>HLOOKUP(OZ11,'Data63-64'!$G$1:$XFD$44,23,0)</f>
        <v>241056</v>
      </c>
      <c r="PA22" s="54">
        <f>HLOOKUP(PA11,'Data63-64'!$G$1:$XFD$44,23,0)</f>
        <v>253076</v>
      </c>
      <c r="PB22" s="54">
        <f>HLOOKUP(PB11,'Data63-64'!$G$1:$XFD$44,23,0)</f>
        <v>166957</v>
      </c>
      <c r="PC22" s="54">
        <f>HLOOKUP(PC11,'Data63-64'!$G$1:$XFD$44,23,0)</f>
        <v>125687</v>
      </c>
      <c r="PD22" s="54">
        <f>HLOOKUP(PD11,'Data63-64'!$G$1:$XFD$44,23,0)</f>
        <v>243523</v>
      </c>
      <c r="PE22" s="54">
        <f>HLOOKUP(PE11,'Data63-64'!$G$1:$XFD$44,23,0)</f>
        <v>247279</v>
      </c>
      <c r="PF22" s="54">
        <f>HLOOKUP(PF11,'Data63-64'!$G$1:$XFD$44,23,0)</f>
        <v>250608</v>
      </c>
      <c r="PG22" s="54">
        <f>HLOOKUP(PG11,'Data63-64'!$G$1:$XFD$44,23,0)</f>
        <v>268189</v>
      </c>
      <c r="PH22" s="54">
        <f>HLOOKUP(PH11,'Data63-64'!$G$1:$XFD$44,23,0)</f>
        <v>169729</v>
      </c>
      <c r="PI22" s="54">
        <f>HLOOKUP(PI11,'Data63-64'!$G$1:$XFD$44,23,0)</f>
        <v>159017</v>
      </c>
      <c r="PJ22" s="54">
        <f>HLOOKUP(PJ11,'Data63-64'!$G$1:$XFD$44,23,0)</f>
        <v>137215</v>
      </c>
      <c r="PK22" s="54">
        <f>HLOOKUP(PK11,'Data63-64'!$G$1:$XFD$44,23,0)</f>
        <v>265401</v>
      </c>
      <c r="PL22" s="54">
        <f>HLOOKUP(PL11,'Data63-64'!$G$1:$XFD$44,23,0)</f>
        <v>276190</v>
      </c>
      <c r="PM22" s="54">
        <f>HLOOKUP(PM11,'Data63-64'!$G$1:$XFD$44,23,0)</f>
        <v>276943</v>
      </c>
      <c r="PN22" s="54">
        <f>HLOOKUP(PN11,'Data63-64'!$G$1:$XFD$44,23,0)</f>
        <v>278858</v>
      </c>
      <c r="PO22" s="54">
        <f>HLOOKUP(PO11,'Data63-64'!$G$1:$XFD$44,23,0)</f>
        <v>291608</v>
      </c>
      <c r="PP22" s="54">
        <f>HLOOKUP(PP11,'Data63-64'!$G$1:$XFD$44,23,0)</f>
        <v>183718</v>
      </c>
      <c r="PQ22" s="54">
        <f>HLOOKUP(PQ11,'Data63-64'!$G$1:$XFD$44,23,0)</f>
        <v>142958</v>
      </c>
      <c r="PR22" s="54">
        <f>HLOOKUP(PR11,'Data63-64'!$G$1:$XFD$44,23,0)</f>
        <v>273891</v>
      </c>
      <c r="PS22" s="54">
        <f>HLOOKUP(PS11,'Data63-64'!$G$1:$XFD$44,23,0)</f>
        <v>280229</v>
      </c>
      <c r="PT22" s="54">
        <f>HLOOKUP(PT11,'Data63-64'!$G$1:$XFD$44,23,0)</f>
        <v>281997</v>
      </c>
      <c r="PU22" s="54">
        <f>HLOOKUP(PU11,'Data63-64'!$G$1:$XFD$44,23,0)</f>
        <v>284369</v>
      </c>
      <c r="PV22" s="54">
        <f>HLOOKUP(PV11,'Data63-64'!$G$1:$XFD$44,23,0)</f>
        <v>292856</v>
      </c>
      <c r="PW22" s="54">
        <f>HLOOKUP(PW11,'Data63-64'!$G$1:$XFD$44,23,0)</f>
        <v>182202</v>
      </c>
      <c r="PX22" s="54">
        <f>HLOOKUP(PX11,'Data63-64'!$G$1:$XFD$44,23,0)</f>
        <v>138595</v>
      </c>
      <c r="PY22" s="54">
        <f>HLOOKUP(PY11,'Data63-64'!$G$1:$XFD$44,23,0)</f>
        <v>275465</v>
      </c>
      <c r="PZ22" s="54">
        <f>HLOOKUP(PZ11,'Data63-64'!$G$1:$XFD$44,23,0)</f>
        <v>279230</v>
      </c>
      <c r="QA22" s="54">
        <f>HLOOKUP(QA11,'Data63-64'!$G$1:$XFD$44,23,0)</f>
        <v>279078</v>
      </c>
      <c r="QB22" s="54">
        <f>HLOOKUP(QB11,'Data63-64'!$G$1:$XFD$44,23,0)</f>
        <v>279012</v>
      </c>
      <c r="QC22" s="54">
        <f>HLOOKUP(QC11,'Data63-64'!$G$1:$XFD$44,23,0)</f>
        <v>287713</v>
      </c>
      <c r="QD22" s="54">
        <f>HLOOKUP(QD11,'Data63-64'!$G$1:$XFD$44,23,0)</f>
        <v>179384</v>
      </c>
      <c r="QE22" s="54">
        <f>HLOOKUP(QE11,'Data63-64'!$G$1:$XFD$44,23,0)</f>
        <v>135234</v>
      </c>
      <c r="QF22" s="54">
        <f>HLOOKUP(QF11,'Data63-64'!$G$1:$XFD$44,23,0)</f>
        <v>272710</v>
      </c>
      <c r="QG22" s="54">
        <f>HLOOKUP(QG11,'Data63-64'!$G$1:$XFD$44,23,0)</f>
        <v>276438</v>
      </c>
      <c r="QH22" s="54">
        <f>HLOOKUP(QH11,'Data63-64'!$G$1:$XFD$44,23,0)</f>
        <v>276287</v>
      </c>
      <c r="QI22" s="54">
        <f>HLOOKUP(QI11,'Data63-64'!$G$1:$XFD$44,23,0)</f>
        <v>285468</v>
      </c>
      <c r="QJ22" s="54">
        <f>HLOOKUP(QJ11,'Data63-64'!$G$1:$XFD$44,23,0)</f>
        <v>299620</v>
      </c>
      <c r="QK22" s="54">
        <f>HLOOKUP(QK11,'Data63-64'!$G$1:$XFD$44,23,0)</f>
        <v>180992</v>
      </c>
      <c r="QL22" s="54">
        <f>HLOOKUP(QL11,'Data63-64'!$G$1:$XFD$44,23,0)</f>
        <v>139274</v>
      </c>
      <c r="QM22" s="54">
        <f>HLOOKUP(QM11,'Data63-64'!$G$1:$XFD$44,23,0)</f>
        <v>274753</v>
      </c>
      <c r="QN22" s="54">
        <f>HLOOKUP(QN11,'Data63-64'!$G$1:$XFD$44,23,0)</f>
        <v>281649</v>
      </c>
      <c r="QO22" s="54">
        <f>HLOOKUP(QO11,'Data63-64'!$G$1:$XFD$44,23,0)</f>
        <v>291913</v>
      </c>
      <c r="QP22" s="54">
        <f>HLOOKUP(QP11,'Data63-64'!$G$1:$XFD$44,23,0)</f>
        <v>288490</v>
      </c>
      <c r="QQ22" s="54">
        <f>HLOOKUP(QQ11,'Data63-64'!$G$1:$XFD$44,23,0)</f>
        <v>302463</v>
      </c>
      <c r="QR22" s="54">
        <f>HLOOKUP(QR11,'Data63-64'!$G$1:$XFD$44,23,0)</f>
        <v>184727</v>
      </c>
      <c r="QS22" s="54">
        <f>HLOOKUP(QS11,'Data63-64'!$G$1:$XFD$44,23,0)</f>
        <v>136916</v>
      </c>
      <c r="QT22" s="54">
        <f>HLOOKUP(QT11,'Data63-64'!$G$1:$XFD$44,23,0)</f>
        <v>269464</v>
      </c>
      <c r="QU22" s="54">
        <f>HLOOKUP(QU11,'Data63-64'!$G$1:$XFD$44,23,0)</f>
        <v>151004</v>
      </c>
      <c r="QV22" s="54">
        <f>HLOOKUP(QV11,'Data63-64'!$G$1:$XFD$44,23,0)</f>
        <v>257749</v>
      </c>
      <c r="QW22" s="54">
        <f>HLOOKUP(QW11,'Data63-64'!$G$1:$XFD$44,23,0)</f>
        <v>226318</v>
      </c>
      <c r="QX22" s="54">
        <f>HLOOKUP(QX11,'Data63-64'!$G$1:$XFD$44,23,0)</f>
        <v>211383</v>
      </c>
      <c r="QY22" s="54">
        <f>HLOOKUP(QY11,'Data63-64'!$G$1:$XFD$44,23,0)</f>
        <v>101981</v>
      </c>
      <c r="QZ22" s="54">
        <f>HLOOKUP(QZ11,'Data63-64'!$G$1:$XFD$44,23,0)</f>
        <v>68523</v>
      </c>
      <c r="RA22" s="54">
        <f>HLOOKUP(RA11,'Data63-64'!$G$1:$XFD$44,23,0)</f>
        <v>101343</v>
      </c>
      <c r="RB22" s="54">
        <f>HLOOKUP(RB11,'Data63-64'!$G$1:$XFD$44,23,0)</f>
        <v>50783</v>
      </c>
      <c r="RC22" s="54">
        <f>HLOOKUP(RC11,'Data63-64'!$G$1:$XFD$44,23,0)</f>
        <v>48603</v>
      </c>
      <c r="RD22" s="54">
        <f>HLOOKUP(RD11,'Data63-64'!$G$1:$XFD$44,23,0)</f>
        <v>51672</v>
      </c>
      <c r="RE22" s="54">
        <f>HLOOKUP(RE11,'Data63-64'!$G$1:$XFD$44,23,0)</f>
        <v>110551</v>
      </c>
      <c r="RF22" s="54">
        <f>HLOOKUP(RF11,'Data63-64'!$G$1:$XFD$44,23,0)</f>
        <v>74162</v>
      </c>
      <c r="RG22" s="54">
        <f>HLOOKUP(RG11,'Data63-64'!$G$1:$XFD$44,23,0)</f>
        <v>59303</v>
      </c>
      <c r="RH22" s="54">
        <f>HLOOKUP(RH11,'Data63-64'!$G$1:$XFD$44,23,0)</f>
        <v>142554</v>
      </c>
      <c r="RI22" s="54">
        <f>HLOOKUP(RI11,'Data63-64'!$G$1:$XFD$44,23,0)</f>
        <v>134190</v>
      </c>
      <c r="RJ22" s="54">
        <f>HLOOKUP(RJ11,'Data63-64'!$G$1:$XFD$44,23,0)</f>
        <v>130696</v>
      </c>
      <c r="RK22" s="54">
        <f>HLOOKUP(RK11,'Data63-64'!$G$1:$XFD$44,23,0)</f>
        <v>128863</v>
      </c>
      <c r="RL22" s="54">
        <f>HLOOKUP(RL11,'Data63-64'!$G$1:$XFD$44,23,0)</f>
        <v>130640</v>
      </c>
      <c r="RM22" s="54">
        <f>HLOOKUP(RM11,'Data63-64'!$G$1:$XFD$44,23,0)</f>
        <v>73913</v>
      </c>
      <c r="RN22" s="54">
        <f>HLOOKUP(RN11,'Data63-64'!$G$1:$XFD$44,23,0)</f>
        <v>53961</v>
      </c>
      <c r="RO22" s="54">
        <f>HLOOKUP(RO11,'Data63-64'!$G$1:$XFD$44,23,0)</f>
        <v>115290</v>
      </c>
      <c r="RP22" s="54">
        <f>HLOOKUP(RP11,'Data63-64'!$G$1:$XFD$44,23,0)</f>
        <v>107938</v>
      </c>
      <c r="RQ22" s="54">
        <f>HLOOKUP(RQ11,'Data63-64'!$G$1:$XFD$44,23,0)</f>
        <v>109221</v>
      </c>
      <c r="RR22" s="54">
        <f>HLOOKUP(RR11,'Data63-64'!$G$1:$XFD$44,23,0)</f>
        <v>106823</v>
      </c>
      <c r="RS22" s="54">
        <f>HLOOKUP(RS11,'Data63-64'!$G$1:$XFD$44,23,0)</f>
        <v>114977</v>
      </c>
      <c r="RT22" s="54">
        <f>HLOOKUP(RT11,'Data63-64'!$G$1:$XFD$44,23,0)</f>
        <v>49491</v>
      </c>
      <c r="RU22" s="54">
        <f>HLOOKUP(RU11,'Data63-64'!$G$1:$XFD$44,23,0)</f>
        <v>42105</v>
      </c>
      <c r="RV22" s="54">
        <f>HLOOKUP(RV11,'Data63-64'!$G$1:$XFD$44,23,0)</f>
        <v>57721</v>
      </c>
      <c r="RW22" s="54">
        <f>HLOOKUP(RW11,'Data63-64'!$G$1:$XFD$44,23,0)</f>
        <v>54115</v>
      </c>
      <c r="RX22" s="54">
        <f>HLOOKUP(RX11,'Data63-64'!$G$1:$XFD$44,23,0)</f>
        <v>107302</v>
      </c>
      <c r="RY22" s="54">
        <f>HLOOKUP(RY11,'Data63-64'!$G$1:$XFD$44,23,0)</f>
        <v>97750</v>
      </c>
      <c r="RZ22" s="54">
        <f>HLOOKUP(RZ11,'Data63-64'!$G$1:$XFD$44,23,0)</f>
        <v>100410</v>
      </c>
      <c r="SA22" s="54">
        <f>HLOOKUP(SA11,'Data63-64'!$G$1:$XFD$44,23,0)</f>
        <v>52552</v>
      </c>
      <c r="SB22" s="54">
        <f>HLOOKUP(SB11,'Data63-64'!$G$1:$XFD$44,23,0)</f>
        <v>39235</v>
      </c>
      <c r="SC22" s="54">
        <f>HLOOKUP(SC11,'Data63-64'!$G$1:$XFD$44,23,0)</f>
        <v>93954</v>
      </c>
      <c r="SD22" s="54">
        <f>HLOOKUP(SD11,'Data63-64'!$G$1:$XFD$44,23,0)</f>
        <v>99700</v>
      </c>
      <c r="SE22" s="54">
        <f>HLOOKUP(SE11,'Data63-64'!$G$1:$XFD$44,23,0)</f>
        <v>98494</v>
      </c>
      <c r="SF22" s="54">
        <f>HLOOKUP(SF11,'Data63-64'!$G$1:$XFD$44,23,0)</f>
        <v>96740</v>
      </c>
      <c r="SG22" s="54">
        <f>HLOOKUP(SG11,'Data63-64'!$G$1:$XFD$44,23,0)</f>
        <v>100001</v>
      </c>
      <c r="SH22" s="54">
        <f>HLOOKUP(SH11,'Data63-64'!$G$1:$XFD$44,23,0)</f>
        <v>53523</v>
      </c>
      <c r="SI22" s="54">
        <f>HLOOKUP(SI11,'Data63-64'!$G$1:$XFD$44,23,0)</f>
        <v>40766</v>
      </c>
      <c r="SJ22" s="54">
        <f>HLOOKUP(SJ11,'Data63-64'!$G$1:$XFD$44,23,0)</f>
        <v>105635</v>
      </c>
      <c r="SK22" s="54">
        <f>HLOOKUP(SK11,'Data63-64'!$G$1:$XFD$44,23,0)</f>
        <v>102602</v>
      </c>
      <c r="SL22" s="54">
        <f>HLOOKUP(SL11,'Data63-64'!$G$1:$XFD$44,23,0)</f>
        <v>103945</v>
      </c>
      <c r="SM22" s="54">
        <f>HLOOKUP(SM11,'Data63-64'!$G$1:$XFD$44,23,0)</f>
        <v>103266</v>
      </c>
      <c r="SN22" s="54">
        <f>HLOOKUP(SN11,'Data63-64'!$G$1:$XFD$44,23,0)</f>
        <v>106045</v>
      </c>
      <c r="SO22" s="54">
        <f>HLOOKUP(SO11,'Data63-64'!$G$1:$XFD$44,23,0)</f>
        <v>59922</v>
      </c>
      <c r="SP22" s="54">
        <f>HLOOKUP(SP11,'Data63-64'!$G$1:$XFD$44,23,0)</f>
        <v>45565</v>
      </c>
      <c r="SQ22" s="54">
        <f>HLOOKUP(SQ11,'Data63-64'!$G$1:$XFD$44,23,0)</f>
        <v>111047</v>
      </c>
      <c r="SR22" s="54">
        <f>HLOOKUP(SR11,'Data63-64'!$G$1:$XFD$44,23,0)</f>
        <v>112456</v>
      </c>
      <c r="SS22" s="54">
        <f>HLOOKUP(SS11,'Data63-64'!$G$1:$XFD$44,23,0)</f>
        <v>59215</v>
      </c>
      <c r="ST22" s="54">
        <f>HLOOKUP(ST11,'Data63-64'!$G$1:$XFD$44,23,0)</f>
        <v>114360</v>
      </c>
      <c r="SU22" s="54">
        <f>HLOOKUP(SU11,'Data63-64'!$G$1:$XFD$44,23,0)</f>
        <v>116552</v>
      </c>
      <c r="SV22" s="54">
        <f>HLOOKUP(SV11,'Data63-64'!$G$1:$XFD$44,23,0)</f>
        <v>68859</v>
      </c>
      <c r="SW22" s="54">
        <f>HLOOKUP(SW11,'Data63-64'!$G$1:$XFD$44,23,0)</f>
        <v>54256</v>
      </c>
      <c r="SX22" s="54">
        <f>HLOOKUP(SX11,'Data63-64'!$G$1:$XFD$44,23,0)</f>
        <v>123742</v>
      </c>
      <c r="SY22" s="54">
        <f>HLOOKUP(SY11,'Data63-64'!$G$1:$XFD$44,23,0)</f>
        <v>124876</v>
      </c>
      <c r="SZ22" s="54">
        <f>HLOOKUP(SZ11,'Data63-64'!$G$1:$XFD$44,23,0)</f>
        <v>125064</v>
      </c>
      <c r="TA22" s="54">
        <f>HLOOKUP(TA11,'Data63-64'!$G$1:$XFD$44,23,0)</f>
        <v>59682</v>
      </c>
      <c r="TB22" s="54">
        <f>HLOOKUP(TB11,'Data63-64'!$G$1:$XFD$44,23,0)</f>
        <v>122639</v>
      </c>
      <c r="TC22" s="54">
        <f>HLOOKUP(TC11,'Data63-64'!$G$1:$XFD$44,23,0)</f>
        <v>72551</v>
      </c>
      <c r="TD22" s="54">
        <f>HLOOKUP(TD11,'Data63-64'!$G$1:$XFD$44,23,0)</f>
        <v>57067</v>
      </c>
      <c r="TE22" s="54">
        <f>HLOOKUP(TE11,'Data63-64'!$G$1:$XFD$44,23,0)</f>
        <v>124865</v>
      </c>
      <c r="TF22" s="54">
        <f>HLOOKUP(TF11,'Data63-64'!$G$1:$XFD$44,23,0)</f>
        <v>121458</v>
      </c>
      <c r="TG22" s="54">
        <f>HLOOKUP(TG11,'Data63-64'!$G$1:$XFD$44,23,0)</f>
        <v>120289</v>
      </c>
      <c r="TH22" s="54">
        <f>HLOOKUP(TH11,'Data63-64'!$G$1:$XFD$44,23,0)</f>
        <v>120004</v>
      </c>
      <c r="TI22" s="54">
        <f>HLOOKUP(TI11,'Data63-64'!$G$1:$XFD$44,23,0)</f>
        <v>124758</v>
      </c>
      <c r="TJ22" s="54">
        <f>HLOOKUP(TJ11,'Data63-64'!$G$1:$XFD$44,23,0)</f>
        <v>77490</v>
      </c>
      <c r="TK22" s="54">
        <f>HLOOKUP(TK11,'Data63-64'!$G$1:$XFD$44,23,0)</f>
        <v>59375</v>
      </c>
      <c r="TL22" s="54">
        <f>HLOOKUP(TL11,'Data63-64'!$G$1:$XFD$44,23,0)</f>
        <v>127129</v>
      </c>
      <c r="TM22" s="54">
        <f>HLOOKUP(TM11,'Data63-64'!$G$1:$XFD$44,23,0)</f>
        <v>129585</v>
      </c>
      <c r="TN22" s="54">
        <f>HLOOKUP(TN11,'Data63-64'!$G$1:$XFD$44,23,0)</f>
        <v>129384</v>
      </c>
      <c r="TO22" s="54">
        <f>HLOOKUP(TO11,'Data63-64'!$G$1:$XFD$44,23,0)</f>
        <v>129757</v>
      </c>
      <c r="TP22" s="54">
        <f>HLOOKUP(TP11,'Data63-64'!$G$1:$XFD$44,23,0)</f>
        <v>135466</v>
      </c>
      <c r="TQ22" s="54">
        <f>HLOOKUP(TQ11,'Data63-64'!$G$1:$XFD$44,23,0)</f>
        <v>87548</v>
      </c>
      <c r="TR22" s="54">
        <f>HLOOKUP(TR11,'Data63-64'!$G$1:$XFD$44,23,0)</f>
        <v>60567</v>
      </c>
      <c r="TS22" s="54">
        <f>HLOOKUP(TS11,'Data63-64'!$G$1:$XFD$44,23,0)</f>
        <v>135923</v>
      </c>
      <c r="TT22" s="54">
        <f>HLOOKUP(TT11,'Data63-64'!$G$1:$XFD$44,23,0)</f>
        <v>132298</v>
      </c>
      <c r="TU22" s="54">
        <f>HLOOKUP(TU11,'Data63-64'!$G$1:$XFD$44,23,0)</f>
        <v>133324</v>
      </c>
      <c r="TV22" s="54">
        <f>HLOOKUP(TV11,'Data63-64'!$G$1:$XFD$44,23,0)</f>
        <v>133542</v>
      </c>
      <c r="TW22" s="54">
        <f>HLOOKUP(TW11,'Data63-64'!$G$1:$XFD$44,23,0)</f>
        <v>136962</v>
      </c>
      <c r="TX22" s="54">
        <f>HLOOKUP(TX11,'Data63-64'!$G$1:$XFD$44,23,0)</f>
        <v>85953</v>
      </c>
      <c r="TY22" s="54">
        <f>HLOOKUP(TY11,'Data63-64'!$G$1:$XFD$44,23,0)</f>
        <v>65759</v>
      </c>
      <c r="TZ22" s="54">
        <f>HLOOKUP(TZ11,'Data63-64'!$G$1:$XFD$44,23,0)</f>
        <v>126465</v>
      </c>
      <c r="UA22" s="54">
        <f>HLOOKUP(UA11,'Data63-64'!$G$1:$XFD$44,23,0)</f>
        <v>123378</v>
      </c>
      <c r="UB22" s="54">
        <f>HLOOKUP(UB11,'Data63-64'!$G$1:$XFD$44,23,0)</f>
        <v>128527</v>
      </c>
      <c r="UC22" s="54">
        <f>HLOOKUP(UC11,'Data63-64'!$G$1:$XFD$44,23,0)</f>
        <v>124593</v>
      </c>
      <c r="UD22" s="54">
        <f>HLOOKUP(UD11,'Data63-64'!$G$1:$XFD$44,23,0)</f>
        <v>121726</v>
      </c>
      <c r="UE22" s="54">
        <f>HLOOKUP(UE11,'Data63-64'!$G$1:$XFD$44,23,0)</f>
        <v>71724</v>
      </c>
      <c r="UF22" s="54">
        <f>HLOOKUP(UF11,'Data63-64'!$G$1:$XFD$44,23,0)</f>
        <v>54263</v>
      </c>
      <c r="UG22" s="54">
        <f>HLOOKUP(UG11,'Data63-64'!$G$1:$XFD$44,23,0)</f>
        <v>118927</v>
      </c>
      <c r="UH22" s="54">
        <f>HLOOKUP(UH11,'Data63-64'!$G$1:$XFD$44,23,0)</f>
        <v>113635</v>
      </c>
      <c r="UI22" s="54">
        <f>HLOOKUP(UI11,'Data63-64'!$G$1:$XFD$44,23,0)</f>
        <v>113448</v>
      </c>
      <c r="UJ22" s="54">
        <f>HLOOKUP(UJ11,'Data63-64'!$G$1:$XFD$44,23,0)</f>
        <v>108328</v>
      </c>
      <c r="UK22" s="54">
        <f>HLOOKUP(UK11,'Data63-64'!$G$1:$XFD$44,23,0)</f>
        <v>107634</v>
      </c>
      <c r="UL22" s="54">
        <f>HLOOKUP(UL11,'Data63-64'!$G$1:$XFD$44,23,0)</f>
        <v>55402</v>
      </c>
      <c r="UM22" s="54">
        <f>HLOOKUP(UM11,'Data63-64'!$G$1:$XFD$44,23,0)</f>
        <v>42330</v>
      </c>
      <c r="UN22" s="54">
        <f>HLOOKUP(UN11,'Data63-64'!$G$1:$XFD$44,23,0)</f>
        <v>83950</v>
      </c>
      <c r="UO22" s="54">
        <f>HLOOKUP(UO11,'Data63-64'!$G$1:$XFD$44,23,0)</f>
        <v>77938</v>
      </c>
      <c r="UP22" s="54">
        <f>HLOOKUP(UP11,'Data63-64'!$G$1:$XFD$44,23,0)</f>
        <v>76571</v>
      </c>
      <c r="UQ22" s="54">
        <f>HLOOKUP(UQ11,'Data63-64'!$G$1:$XFD$44,23,0)</f>
        <v>78009</v>
      </c>
      <c r="UR22" s="54">
        <f>HLOOKUP(UR11,'Data63-64'!$G$1:$XFD$44,23,0)</f>
        <v>77984</v>
      </c>
      <c r="US22" s="54">
        <f>HLOOKUP(US11,'Data63-64'!$G$1:$XFD$44,23,0)</f>
        <v>42568</v>
      </c>
      <c r="UT22" s="54">
        <f>HLOOKUP(UT11,'Data63-64'!$G$1:$XFD$44,23,0)</f>
        <v>32099</v>
      </c>
      <c r="UU22" s="54">
        <f>HLOOKUP(UU11,'Data63-64'!$G$1:$XFD$44,23,0)</f>
        <v>78219</v>
      </c>
      <c r="UV22" s="54">
        <f>HLOOKUP(UV11,'Data63-64'!$G$1:$XFD$44,23,0)</f>
        <v>67409</v>
      </c>
      <c r="UW22" s="54">
        <f>HLOOKUP(UW11,'Data63-64'!$G$1:$XFD$44,23,0)</f>
        <v>65057</v>
      </c>
      <c r="UX22" s="54">
        <f>HLOOKUP(UX11,'Data63-64'!$G$1:$XFD$44,23,0)</f>
        <v>63554</v>
      </c>
      <c r="UY22" s="54">
        <f>HLOOKUP(UY11,'Data63-64'!$G$1:$XFD$44,23,0)</f>
        <v>64790</v>
      </c>
      <c r="UZ22" s="54">
        <f>HLOOKUP(UZ11,'Data63-64'!$G$1:$XFD$44,23,0)</f>
        <v>30184</v>
      </c>
      <c r="VA22" s="54">
        <f>HLOOKUP(VA11,'Data63-64'!$G$1:$XFD$44,23,0)</f>
        <v>24147</v>
      </c>
      <c r="VB22" s="54">
        <f>HLOOKUP(VB11,'Data63-64'!$G$1:$XFD$44,23,0)</f>
        <v>37388</v>
      </c>
      <c r="VC22" s="54">
        <f>HLOOKUP(VC11,'Data63-64'!$G$1:$XFD$44,23,0)</f>
        <v>63245</v>
      </c>
      <c r="VD22" s="54">
        <f>HLOOKUP(VD11,'Data63-64'!$G$1:$XFD$44,23,0)</f>
        <v>26636</v>
      </c>
    </row>
    <row r="23" spans="1:576" x14ac:dyDescent="0.2">
      <c r="A23" s="68" t="s">
        <v>41</v>
      </c>
      <c r="B23" s="54">
        <f>HLOOKUP(B$11,'Data63-64'!$G$1:$XFD$44,24,0)</f>
        <v>23135</v>
      </c>
      <c r="C23" s="54">
        <f>HLOOKUP(C$11,'Data63-64'!$G$1:$XFD$44,24,0)</f>
        <v>39445</v>
      </c>
      <c r="D23" s="54">
        <f>HLOOKUP(D$11,'Data63-64'!$G$1:$XFD$44,24,0)</f>
        <v>43185</v>
      </c>
      <c r="E23" s="54">
        <f>HLOOKUP(E$11,'Data63-64'!$G$1:$XFD$44,24,0)</f>
        <v>30550</v>
      </c>
      <c r="F23" s="54">
        <f>HLOOKUP(F$11,'Data63-64'!$G$1:$XFD$44,24,0)</f>
        <v>26012</v>
      </c>
      <c r="G23" s="54">
        <f>HLOOKUP(G$11,'Data63-64'!$G$1:$XFD$44,24,0)</f>
        <v>51677</v>
      </c>
      <c r="H23" s="54">
        <f>HLOOKUP(H$11,'Data63-64'!$G$1:$XFD$44,24,0)</f>
        <v>51663</v>
      </c>
      <c r="I23" s="54">
        <f>HLOOKUP(I$11,'Data63-64'!$G$1:$XFD$44,24,0)</f>
        <v>51730</v>
      </c>
      <c r="J23" s="54">
        <f>HLOOKUP(J$11,'Data63-64'!$G$1:$XFD$44,24,0)</f>
        <v>51732</v>
      </c>
      <c r="K23" s="54">
        <f>HLOOKUP(K$11,'Data63-64'!$G$1:$XFD$44,24,0)</f>
        <v>53910</v>
      </c>
      <c r="L23" s="54">
        <f>HLOOKUP(L$11,'Data63-64'!$G$1:$XFD$44,24,0)</f>
        <v>36728</v>
      </c>
      <c r="M23" s="54">
        <f>HLOOKUP(M$11,'Data63-64'!$G$1:$XFD$44,24,0)</f>
        <v>27278</v>
      </c>
      <c r="N23" s="54">
        <f>HLOOKUP(N$11,'Data63-64'!$G$1:$XFD$44,24,0)</f>
        <v>52439</v>
      </c>
      <c r="O23" s="54">
        <f>HLOOKUP(O$11,'Data63-64'!$G$1:$XFD$44,24,0)</f>
        <v>50864</v>
      </c>
      <c r="P23" s="54">
        <f>HLOOKUP(P$11,'Data63-64'!$G$1:$XFD$44,24,0)</f>
        <v>50797</v>
      </c>
      <c r="Q23" s="54">
        <f>HLOOKUP(Q$11,'Data63-64'!$G$1:$XFD$44,24,0)</f>
        <v>49981</v>
      </c>
      <c r="R23" s="54">
        <f>HLOOKUP(R$11,'Data63-64'!$G$1:$XFD$44,24,0)</f>
        <v>52475</v>
      </c>
      <c r="S23" s="54">
        <f>HLOOKUP(S$11,'Data63-64'!$G$1:$XFD$44,24,0)</f>
        <v>34532</v>
      </c>
      <c r="T23" s="54">
        <f>HLOOKUP(T$11,'Data63-64'!$G$1:$XFD$44,24,0)</f>
        <v>27152</v>
      </c>
      <c r="U23" s="54">
        <f>HLOOKUP(U$11,'Data63-64'!$G$1:$XFD$44,24,0)</f>
        <v>51400</v>
      </c>
      <c r="V23" s="54">
        <f>HLOOKUP(V$11,'Data63-64'!$G$1:$XFD$44,24,0)</f>
        <v>50958</v>
      </c>
      <c r="W23" s="54">
        <f>HLOOKUP(W$11,'Data63-64'!$G$1:$XFD$44,24,0)</f>
        <v>50401</v>
      </c>
      <c r="X23" s="54">
        <f>HLOOKUP(X$11,'Data63-64'!$G$1:$XFD$44,24,0)</f>
        <v>49714</v>
      </c>
      <c r="Y23" s="54">
        <f>HLOOKUP(Y$11,'Data63-64'!$G$1:$XFD$44,24,0)</f>
        <v>50377</v>
      </c>
      <c r="Z23" s="54">
        <f>HLOOKUP(Z$11,'Data63-64'!$G$1:$XFD$44,24,0)</f>
        <v>31906</v>
      </c>
      <c r="AA23" s="54">
        <f>HLOOKUP(AA$11,'Data63-64'!$G$1:$XFD$44,24,0)</f>
        <v>25900</v>
      </c>
      <c r="AB23" s="54">
        <f>HLOOKUP(AB$11,'Data63-64'!$G$1:$XFD$44,24,0)</f>
        <v>49243</v>
      </c>
      <c r="AC23" s="54">
        <f>HLOOKUP(AC$11,'Data63-64'!$G$1:$XFD$44,24,0)</f>
        <v>51044</v>
      </c>
      <c r="AD23" s="54">
        <f>HLOOKUP(AD$11,'Data63-64'!$G$1:$XFD$44,24,0)</f>
        <v>50013</v>
      </c>
      <c r="AE23" s="54">
        <f>HLOOKUP(AE$11,'Data63-64'!$G$1:$XFD$44,24,0)</f>
        <v>49927</v>
      </c>
      <c r="AF23" s="54">
        <f>HLOOKUP(AF$11,'Data63-64'!$G$1:$XFD$44,24,0)</f>
        <v>53171</v>
      </c>
      <c r="AG23" s="54">
        <f>HLOOKUP(AG$11,'Data63-64'!$G$1:$XFD$44,24,0)</f>
        <v>33234</v>
      </c>
      <c r="AH23" s="54">
        <f>HLOOKUP(AH$11,'Data63-64'!$G$1:$XFD$44,24,0)</f>
        <v>26922</v>
      </c>
      <c r="AI23" s="54">
        <f>HLOOKUP(AI$11,'Data63-64'!$G$1:$XFD$44,24,0)</f>
        <v>51217</v>
      </c>
      <c r="AJ23" s="54">
        <f>HLOOKUP(AJ$11,'Data63-64'!$G$1:$XFD$44,24,0)</f>
        <v>50610</v>
      </c>
      <c r="AK23" s="54">
        <f>HLOOKUP(AK$11,'Data63-64'!$G$1:$XFD$44,24,0)</f>
        <v>50774</v>
      </c>
      <c r="AL23" s="54">
        <f>HLOOKUP(AL$11,'Data63-64'!$G$1:$XFD$44,24,0)</f>
        <v>50051</v>
      </c>
      <c r="AM23" s="54">
        <f>HLOOKUP(AM$11,'Data63-64'!$G$1:$XFD$44,24,0)</f>
        <v>53488</v>
      </c>
      <c r="AN23" s="54">
        <f>HLOOKUP(AN$11,'Data63-64'!$G$1:$XFD$44,24,0)</f>
        <v>29710</v>
      </c>
      <c r="AO23" s="54">
        <f>HLOOKUP(AO$11,'Data63-64'!$G$1:$XFD$44,24,0)</f>
        <v>23841</v>
      </c>
      <c r="AP23" s="54">
        <f>HLOOKUP(AP$11,'Data63-64'!$G$1:$XFD$44,24,0)</f>
        <v>24804</v>
      </c>
      <c r="AQ23" s="54">
        <f>HLOOKUP(AQ$11,'Data63-64'!$G$1:$XFD$44,24,0)</f>
        <v>50481</v>
      </c>
      <c r="AR23" s="54">
        <f>HLOOKUP(AR$11,'Data63-64'!$G$1:$XFD$44,24,0)</f>
        <v>50682</v>
      </c>
      <c r="AS23" s="54">
        <f>HLOOKUP(AS$11,'Data63-64'!$G$1:$XFD$44,24,0)</f>
        <v>50713</v>
      </c>
      <c r="AT23" s="54">
        <f>HLOOKUP(AT$11,'Data63-64'!$G$1:$XFD$44,24,0)</f>
        <v>55575</v>
      </c>
      <c r="AU23" s="54">
        <f>HLOOKUP(AU$11,'Data63-64'!$G$1:$XFD$44,24,0)</f>
        <v>32661</v>
      </c>
      <c r="AV23" s="54">
        <f>HLOOKUP(AV$11,'Data63-64'!$G$1:$XFD$44,24,0)</f>
        <v>25563</v>
      </c>
      <c r="AW23" s="54">
        <f>HLOOKUP(AW$11,'Data63-64'!$G$1:$XFD$44,24,0)</f>
        <v>50592</v>
      </c>
      <c r="AX23" s="54">
        <f>HLOOKUP(AX$11,'Data63-64'!$G$1:$XFD$44,24,0)</f>
        <v>50389</v>
      </c>
      <c r="AY23" s="54">
        <f>HLOOKUP(AY$11,'Data63-64'!$G$1:$XFD$44,24,0)</f>
        <v>49515</v>
      </c>
      <c r="AZ23" s="54">
        <f>HLOOKUP(AZ$11,'Data63-64'!$G$1:$XFD$44,24,0)</f>
        <v>49447</v>
      </c>
      <c r="BA23" s="54">
        <f>HLOOKUP(BA$11,'Data63-64'!$G$1:$XFD$44,24,0)</f>
        <v>51616</v>
      </c>
      <c r="BB23" s="54">
        <f>HLOOKUP(BB$11,'Data63-64'!$G$1:$XFD$44,24,0)</f>
        <v>31904</v>
      </c>
      <c r="BC23" s="54">
        <f>HLOOKUP(BC$11,'Data63-64'!$G$1:$XFD$44,24,0)</f>
        <v>24839</v>
      </c>
      <c r="BD23" s="54">
        <f>HLOOKUP(BD$11,'Data63-64'!$G$1:$XFD$44,24,0)</f>
        <v>49089</v>
      </c>
      <c r="BE23" s="54">
        <f>HLOOKUP(BE$11,'Data63-64'!$G$1:$XFD$44,24,0)</f>
        <v>49350</v>
      </c>
      <c r="BF23" s="54">
        <f>HLOOKUP(BF$11,'Data63-64'!$G$1:$XFD$44,24,0)</f>
        <v>48133</v>
      </c>
      <c r="BG23" s="54">
        <f>HLOOKUP(BG$11,'Data63-64'!$G$1:$XFD$44,24,0)</f>
        <v>47207</v>
      </c>
      <c r="BH23" s="54">
        <f>HLOOKUP(BH$11,'Data63-64'!$G$1:$XFD$44,24,0)</f>
        <v>48288</v>
      </c>
      <c r="BI23" s="54">
        <f>HLOOKUP(BI$11,'Data63-64'!$G$1:$XFD$44,24,0)</f>
        <v>29452</v>
      </c>
      <c r="BJ23" s="54">
        <f>HLOOKUP(BJ$11,'Data63-64'!$G$1:$XFD$44,24,0)</f>
        <v>22269</v>
      </c>
      <c r="BK23" s="54">
        <f>HLOOKUP(BK$11,'Data63-64'!$G$1:$XFD$44,24,0)</f>
        <v>45914</v>
      </c>
      <c r="BL23" s="54">
        <f>HLOOKUP(BL$11,'Data63-64'!$G$1:$XFD$44,24,0)</f>
        <v>45918</v>
      </c>
      <c r="BM23" s="54">
        <f>HLOOKUP(BM$11,'Data63-64'!$G$1:$XFD$44,24,0)</f>
        <v>45501</v>
      </c>
      <c r="BN23" s="54">
        <f>HLOOKUP(BN$11,'Data63-64'!$G$1:$XFD$44,24,0)</f>
        <v>44819</v>
      </c>
      <c r="BO23" s="54">
        <f>HLOOKUP(BO$11,'Data63-64'!$G$1:$XFD$44,24,0)</f>
        <v>47226</v>
      </c>
      <c r="BP23" s="54">
        <f>HLOOKUP(BP$11,'Data63-64'!$G$1:$XFD$44,24,0)</f>
        <v>26802</v>
      </c>
      <c r="BQ23" s="54">
        <f>HLOOKUP(BQ$11,'Data63-64'!$G$1:$XFD$44,24,0)</f>
        <v>21327</v>
      </c>
      <c r="BR23" s="54">
        <f>HLOOKUP(BR$11,'Data63-64'!$G$1:$XFD$44,24,0)</f>
        <v>44929</v>
      </c>
      <c r="BS23" s="54">
        <f>HLOOKUP(BS$11,'Data63-64'!$G$1:$XFD$44,24,0)</f>
        <v>40610</v>
      </c>
      <c r="BT23" s="54">
        <f>HLOOKUP(BT$11,'Data63-64'!$G$1:$XFD$44,24,0)</f>
        <v>43956</v>
      </c>
      <c r="BU23" s="54">
        <f>HLOOKUP(BU$11,'Data63-64'!$G$1:$XFD$44,24,0)</f>
        <v>43475</v>
      </c>
      <c r="BV23" s="54">
        <f>HLOOKUP(BV$11,'Data63-64'!$G$1:$XFD$44,24,0)</f>
        <v>43624</v>
      </c>
      <c r="BW23" s="54">
        <f>HLOOKUP(BW$11,'Data63-64'!$G$1:$XFD$44,24,0)</f>
        <v>22099</v>
      </c>
      <c r="BX23" s="54">
        <f>HLOOKUP(BX$11,'Data63-64'!$G$1:$XFD$44,24,0)</f>
        <v>16141</v>
      </c>
      <c r="BY23" s="54">
        <f>HLOOKUP(BY$11,'Data63-64'!$G$1:$XFD$44,24,0)</f>
        <v>39423</v>
      </c>
      <c r="BZ23" s="54">
        <f>HLOOKUP(BZ$11,'Data63-64'!$G$1:$XFD$44,24,0)</f>
        <v>37592</v>
      </c>
      <c r="CA23" s="54">
        <f>HLOOKUP(CA$11,'Data63-64'!$G$1:$XFD$44,24,0)</f>
        <v>35225</v>
      </c>
      <c r="CB23" s="54">
        <f>HLOOKUP(CB$11,'Data63-64'!$G$1:$XFD$44,24,0)</f>
        <v>33092</v>
      </c>
      <c r="CC23" s="54">
        <f>HLOOKUP(CC$11,'Data63-64'!$G$1:$XFD$44,24,0)</f>
        <v>32212</v>
      </c>
      <c r="CD23" s="54">
        <f>HLOOKUP(CD$11,'Data63-64'!$G$1:$XFD$44,24,0)</f>
        <v>14364</v>
      </c>
      <c r="CE23" s="54">
        <f>HLOOKUP(CE$11,'Data63-64'!$G$1:$XFD$44,24,0)</f>
        <v>8269</v>
      </c>
      <c r="CF23" s="54">
        <f>HLOOKUP(CF$11,'Data63-64'!$G$1:$XFD$44,24,0)</f>
        <v>23568</v>
      </c>
      <c r="CG23" s="54">
        <f>HLOOKUP(CG$11,'Data63-64'!$G$1:$XFD$44,24,0)</f>
        <v>20781</v>
      </c>
      <c r="CH23" s="54">
        <f>HLOOKUP(CH$11,'Data63-64'!$G$1:$XFD$44,24,0)</f>
        <v>26216</v>
      </c>
      <c r="CI23" s="54">
        <f>HLOOKUP(CI$11,'Data63-64'!$G$1:$XFD$44,24,0)</f>
        <v>15750</v>
      </c>
      <c r="CJ23" s="54">
        <f>HLOOKUP(CJ$11,'Data63-64'!$G$1:$XFD$44,24,0)</f>
        <v>14843</v>
      </c>
      <c r="CK23" s="54">
        <f>HLOOKUP(CK$11,'Data63-64'!$G$1:$XFD$44,24,0)</f>
        <v>6502</v>
      </c>
      <c r="CL23" s="54">
        <f>HLOOKUP(CL$11,'Data63-64'!$G$1:$XFD$44,24,0)</f>
        <v>4228</v>
      </c>
      <c r="CM23" s="54">
        <f>HLOOKUP(CM$11,'Data63-64'!$G$1:$XFD$44,24,0)</f>
        <v>14182</v>
      </c>
      <c r="CN23" s="54">
        <f>HLOOKUP(CN$11,'Data63-64'!$G$1:$XFD$44,24,0)</f>
        <v>13926</v>
      </c>
      <c r="CO23" s="54">
        <f>HLOOKUP(CO$11,'Data63-64'!$G$1:$XFD$44,24,0)</f>
        <v>13472</v>
      </c>
      <c r="CP23" s="54">
        <f>HLOOKUP(CP$11,'Data63-64'!$G$1:$XFD$44,24,0)</f>
        <v>12780</v>
      </c>
      <c r="CQ23" s="54">
        <f>HLOOKUP(CQ$11,'Data63-64'!$G$1:$XFD$44,24,0)</f>
        <v>12931</v>
      </c>
      <c r="CR23" s="54">
        <f>HLOOKUP(CR$11,'Data63-64'!$G$1:$XFD$44,24,0)</f>
        <v>6118</v>
      </c>
      <c r="CS23" s="54">
        <f>HLOOKUP(CS$11,'Data63-64'!$G$1:$XFD$44,24,0)</f>
        <v>4137</v>
      </c>
      <c r="CT23" s="54">
        <f>HLOOKUP(CT$11,'Data63-64'!$G$1:$XFD$44,24,0)</f>
        <v>5564</v>
      </c>
      <c r="CU23" s="54">
        <f>HLOOKUP(CU$11,'Data63-64'!$G$1:$XFD$44,24,0)</f>
        <v>13179</v>
      </c>
      <c r="CV23" s="54">
        <f>HLOOKUP(CV$11,'Data63-64'!$G$1:$XFD$44,24,0)</f>
        <v>12569</v>
      </c>
      <c r="CW23" s="54">
        <f>HLOOKUP(CW$11,'Data63-64'!$G$1:$XFD$44,24,0)</f>
        <v>12451</v>
      </c>
      <c r="CX23" s="54">
        <f>HLOOKUP(CX$11,'Data63-64'!$G$1:$XFD$44,24,0)</f>
        <v>12790</v>
      </c>
      <c r="CY23" s="54">
        <f>HLOOKUP(CY$11,'Data63-64'!$G$1:$XFD$44,24,0)</f>
        <v>6080</v>
      </c>
      <c r="CZ23" s="54">
        <f>HLOOKUP(CZ$11,'Data63-64'!$G$1:$XFD$44,24,0)</f>
        <v>4263</v>
      </c>
      <c r="DA23" s="54">
        <f>HLOOKUP(DA$11,'Data63-64'!$G$1:$XFD$44,24,0)</f>
        <v>12207</v>
      </c>
      <c r="DB23" s="54">
        <f>HLOOKUP(DB$11,'Data63-64'!$G$1:$XFD$44,24,0)</f>
        <v>12035</v>
      </c>
      <c r="DC23" s="54">
        <f>HLOOKUP(DC$11,'Data63-64'!$G$1:$XFD$44,24,0)</f>
        <v>12317</v>
      </c>
      <c r="DD23" s="54">
        <f>HLOOKUP(DD$11,'Data63-64'!$G$1:$XFD$44,24,0)</f>
        <v>12674</v>
      </c>
      <c r="DE23" s="54">
        <f>HLOOKUP(DE$11,'Data63-64'!$G$1:$XFD$44,24,0)</f>
        <v>13121</v>
      </c>
      <c r="DF23" s="54">
        <f>HLOOKUP(DF$11,'Data63-64'!$G$1:$XFD$44,24,0)</f>
        <v>6507</v>
      </c>
      <c r="DG23" s="54">
        <f>HLOOKUP(DG$11,'Data63-64'!$G$1:$XFD$44,24,0)</f>
        <v>4738</v>
      </c>
      <c r="DH23" s="54">
        <f>HLOOKUP(DH$11,'Data63-64'!$G$1:$XFD$44,24,0)</f>
        <v>14185</v>
      </c>
      <c r="DI23" s="54">
        <f>HLOOKUP(DI$11,'Data63-64'!$G$1:$XFD$44,24,0)</f>
        <v>13753</v>
      </c>
      <c r="DJ23" s="54">
        <f>HLOOKUP(DJ$11,'Data63-64'!$G$1:$XFD$44,24,0)</f>
        <v>13653</v>
      </c>
      <c r="DK23" s="54">
        <f>HLOOKUP(DK$11,'Data63-64'!$G$1:$XFD$44,24,0)</f>
        <v>13781</v>
      </c>
      <c r="DL23" s="54">
        <f>HLOOKUP(DL$11,'Data63-64'!$G$1:$XFD$44,24,0)</f>
        <v>14131</v>
      </c>
      <c r="DM23" s="54">
        <f>HLOOKUP(DM$11,'Data63-64'!$G$1:$XFD$44,24,0)</f>
        <v>7081</v>
      </c>
      <c r="DN23" s="54">
        <f>HLOOKUP(DN$11,'Data63-64'!$G$1:$XFD$44,24,0)</f>
        <v>5524</v>
      </c>
      <c r="DO23" s="54">
        <f>HLOOKUP(DO$11,'Data63-64'!$G$1:$XFD$44,24,0)</f>
        <v>15165</v>
      </c>
      <c r="DP23" s="54">
        <f>HLOOKUP(DP$11,'Data63-64'!$G$1:$XFD$44,24,0)</f>
        <v>14751</v>
      </c>
      <c r="DQ23" s="54">
        <f>HLOOKUP(DQ$11,'Data63-64'!$G$1:$XFD$44,24,0)</f>
        <v>15090</v>
      </c>
      <c r="DR23" s="54">
        <f>HLOOKUP(DR$11,'Data63-64'!$G$1:$XFD$44,24,0)</f>
        <v>16275</v>
      </c>
      <c r="DS23" s="54">
        <f>HLOOKUP(DS$11,'Data63-64'!$G$1:$XFD$44,24,0)</f>
        <v>10058</v>
      </c>
      <c r="DT23" s="54">
        <f>HLOOKUP(DT$11,'Data63-64'!$G$1:$XFD$44,24,0)</f>
        <v>8279</v>
      </c>
      <c r="DU23" s="54">
        <f>HLOOKUP(DU$11,'Data63-64'!$G$1:$XFD$44,24,0)</f>
        <v>6970</v>
      </c>
      <c r="DV23" s="54">
        <f>HLOOKUP(DV$11,'Data63-64'!$G$1:$XFD$44,24,0)</f>
        <v>9080</v>
      </c>
      <c r="DW23" s="54">
        <f>HLOOKUP(DW$11,'Data63-64'!$G$1:$XFD$44,24,0)</f>
        <v>18425</v>
      </c>
      <c r="DX23" s="54">
        <f>HLOOKUP(DX$11,'Data63-64'!$G$1:$XFD$44,24,0)</f>
        <v>8227</v>
      </c>
      <c r="DY23" s="54">
        <f>HLOOKUP(DY$11,'Data63-64'!$G$1:$XFD$44,24,0)</f>
        <v>18620</v>
      </c>
      <c r="DZ23" s="54">
        <f>HLOOKUP(DZ$11,'Data63-64'!$G$1:$XFD$44,24,0)</f>
        <v>19023</v>
      </c>
      <c r="EA23" s="54">
        <f>HLOOKUP(EA$11,'Data63-64'!$G$1:$XFD$44,24,0)</f>
        <v>10309</v>
      </c>
      <c r="EB23" s="54">
        <f>HLOOKUP(EB$11,'Data63-64'!$G$1:$XFD$44,24,0)</f>
        <v>8021</v>
      </c>
      <c r="EC23" s="54">
        <f>HLOOKUP(EC$11,'Data63-64'!$G$1:$XFD$44,24,0)</f>
        <v>15749</v>
      </c>
      <c r="ED23" s="54">
        <f>HLOOKUP(ED$11,'Data63-64'!$G$1:$XFD$44,24,0)</f>
        <v>19519</v>
      </c>
      <c r="EE23" s="54">
        <f>HLOOKUP(EE$11,'Data63-64'!$G$1:$XFD$44,24,0)</f>
        <v>18733</v>
      </c>
      <c r="EF23" s="54">
        <f>HLOOKUP(EF$11,'Data63-64'!$G$1:$XFD$44,24,0)</f>
        <v>18750</v>
      </c>
      <c r="EG23" s="54">
        <f>HLOOKUP(EG$11,'Data63-64'!$G$1:$XFD$44,24,0)</f>
        <v>19444</v>
      </c>
      <c r="EH23" s="54">
        <f>HLOOKUP(EH$11,'Data63-64'!$G$1:$XFD$44,24,0)</f>
        <v>11257</v>
      </c>
      <c r="EI23" s="54">
        <f>HLOOKUP(EI$11,'Data63-64'!$G$1:$XFD$44,24,0)</f>
        <v>10708</v>
      </c>
      <c r="EJ23" s="54">
        <f>HLOOKUP(EJ$11,'Data63-64'!$G$1:$XFD$44,24,0)</f>
        <v>20839</v>
      </c>
      <c r="EK23" s="54">
        <f>HLOOKUP(EK$11,'Data63-64'!$G$1:$XFD$44,24,0)</f>
        <v>21041</v>
      </c>
      <c r="EL23" s="54">
        <f>HLOOKUP(EL$11,'Data63-64'!$G$1:$XFD$44,24,0)</f>
        <v>21542</v>
      </c>
      <c r="EM23" s="54">
        <f>HLOOKUP(EM$11,'Data63-64'!$G$1:$XFD$44,24,0)</f>
        <v>21370</v>
      </c>
      <c r="EN23" s="54">
        <f>HLOOKUP(EN$11,'Data63-64'!$G$1:$XFD$44,24,0)</f>
        <v>22300</v>
      </c>
      <c r="EO23" s="54">
        <f>HLOOKUP(EO$11,'Data63-64'!$G$1:$XFD$44,24,0)</f>
        <v>13852</v>
      </c>
      <c r="EP23" s="54">
        <f>HLOOKUP(EP$11,'Data63-64'!$G$1:$XFD$44,24,0)</f>
        <v>10593</v>
      </c>
      <c r="EQ23" s="54">
        <f>HLOOKUP(EQ$11,'Data63-64'!$G$1:$XFD$44,24,0)</f>
        <v>22788</v>
      </c>
      <c r="ER23" s="54">
        <f>HLOOKUP(ER$11,'Data63-64'!$G$1:$XFD$44,24,0)</f>
        <v>22835</v>
      </c>
      <c r="ES23" s="54">
        <f>HLOOKUP(ES$11,'Data63-64'!$G$1:$XFD$44,24,0)</f>
        <v>23458</v>
      </c>
      <c r="ET23" s="54">
        <f>HLOOKUP(ET$11,'Data63-64'!$G$1:$XFD$44,24,0)</f>
        <v>23432</v>
      </c>
      <c r="EU23" s="54">
        <f>HLOOKUP(EU$11,'Data63-64'!$G$1:$XFD$44,24,0)</f>
        <v>23926</v>
      </c>
      <c r="EV23" s="54">
        <f>HLOOKUP(EV$11,'Data63-64'!$G$1:$XFD$44,24,0)</f>
        <v>17102</v>
      </c>
      <c r="EW23" s="54">
        <f>HLOOKUP(EW$11,'Data63-64'!$G$1:$XFD$44,24,0)</f>
        <v>13858</v>
      </c>
      <c r="EX23" s="54">
        <f>HLOOKUP(EX$11,'Data63-64'!$G$1:$XFD$44,24,0)</f>
        <v>27168</v>
      </c>
      <c r="EY23" s="54">
        <f>HLOOKUP(EY$11,'Data63-64'!$G$1:$XFD$44,24,0)</f>
        <v>27448</v>
      </c>
      <c r="EZ23" s="54">
        <f>HLOOKUP(EZ$11,'Data63-64'!$G$1:$XFD$44,24,0)</f>
        <v>15505</v>
      </c>
      <c r="FA23" s="54">
        <f>HLOOKUP(FA$11,'Data63-64'!$G$1:$XFD$44,24,0)</f>
        <v>27941</v>
      </c>
      <c r="FB23" s="54">
        <f>HLOOKUP(FB$11,'Data63-64'!$G$1:$XFD$44,24,0)</f>
        <v>28498</v>
      </c>
      <c r="FC23" s="54">
        <f>HLOOKUP(FC$11,'Data63-64'!$G$1:$XFD$44,24,0)</f>
        <v>19098</v>
      </c>
      <c r="FD23" s="54">
        <f>HLOOKUP(FD$11,'Data63-64'!$G$1:$XFD$44,24,0)</f>
        <v>15244</v>
      </c>
      <c r="FE23" s="54">
        <f>HLOOKUP(FE$11,'Data63-64'!$G$1:$XFD$44,24,0)</f>
        <v>28529</v>
      </c>
      <c r="FF23" s="54">
        <f>HLOOKUP(FF$11,'Data63-64'!$G$1:$XFD$44,24,0)</f>
        <v>28311</v>
      </c>
      <c r="FG23" s="54">
        <f>HLOOKUP(FG$11,'Data63-64'!$G$1:$XFD$44,24,0)</f>
        <v>28983</v>
      </c>
      <c r="FH23" s="54">
        <f>HLOOKUP(FH$11,'Data63-64'!$G$1:$XFD$44,24,0)</f>
        <v>28663</v>
      </c>
      <c r="FI23" s="54">
        <f>HLOOKUP(FI$11,'Data63-64'!$G$1:$XFD$44,24,0)</f>
        <v>30156</v>
      </c>
      <c r="FJ23" s="54">
        <f>HLOOKUP(FJ$11,'Data63-64'!$G$1:$XFD$44,24,0)</f>
        <v>19896</v>
      </c>
      <c r="FK23" s="54">
        <f>HLOOKUP(FK$11,'Data63-64'!$G$1:$XFD$44,24,0)</f>
        <v>16234</v>
      </c>
      <c r="FL23" s="54">
        <f>HLOOKUP(FL$11,'Data63-64'!$G$1:$XFD$44,24,0)</f>
        <v>30080</v>
      </c>
      <c r="FM23" s="54">
        <f>HLOOKUP(FM$11,'Data63-64'!$G$1:$XFD$44,24,0)</f>
        <v>30628</v>
      </c>
      <c r="FN23" s="54">
        <f>HLOOKUP(FN$11,'Data63-64'!$G$1:$XFD$44,24,0)</f>
        <v>30893</v>
      </c>
      <c r="FO23" s="54">
        <f>HLOOKUP(FO$11,'Data63-64'!$G$1:$XFD$44,24,0)</f>
        <v>30594</v>
      </c>
      <c r="FP23" s="54">
        <f>HLOOKUP(FP$11,'Data63-64'!$G$1:$XFD$44,24,0)</f>
        <v>32351</v>
      </c>
      <c r="FQ23" s="54">
        <f>HLOOKUP(FQ$11,'Data63-64'!$G$1:$XFD$44,24,0)</f>
        <v>21490</v>
      </c>
      <c r="FR23" s="54">
        <f>HLOOKUP(FR$11,'Data63-64'!$G$1:$XFD$44,24,0)</f>
        <v>16611</v>
      </c>
      <c r="FS23" s="54">
        <f>HLOOKUP(FS$11,'Data63-64'!$G$1:$XFD$44,24,0)</f>
        <v>31046</v>
      </c>
      <c r="FT23" s="54">
        <f>HLOOKUP(FT$11,'Data63-64'!$G$1:$XFD$44,24,0)</f>
        <v>31500</v>
      </c>
      <c r="FU23" s="54">
        <f>HLOOKUP(FU$11,'Data63-64'!$G$1:$XFD$44,24,0)</f>
        <v>32414</v>
      </c>
      <c r="FV23" s="54">
        <f>HLOOKUP(FV$11,'Data63-64'!$G$1:$XFD$44,24,0)</f>
        <v>32469</v>
      </c>
      <c r="FW23" s="54">
        <f>HLOOKUP(FW$11,'Data63-64'!$G$1:$XFD$44,24,0)</f>
        <v>34133</v>
      </c>
      <c r="FX23" s="54">
        <f>HLOOKUP(FX$11,'Data63-64'!$G$1:$XFD$44,24,0)</f>
        <v>23416</v>
      </c>
      <c r="FY23" s="54">
        <f>HLOOKUP(FY$11,'Data63-64'!$G$1:$XFD$44,24,0)</f>
        <v>18966</v>
      </c>
      <c r="FZ23" s="54">
        <f>HLOOKUP(FZ$11,'Data63-64'!$G$1:$XFD$44,24,0)</f>
        <v>34472</v>
      </c>
      <c r="GA23" s="54">
        <f>HLOOKUP(GA$11,'Data63-64'!$G$1:$XFD$44,24,0)</f>
        <v>35886</v>
      </c>
      <c r="GB23" s="54">
        <f>HLOOKUP(GB$11,'Data63-64'!$G$1:$XFD$44,24,0)</f>
        <v>39028</v>
      </c>
      <c r="GC23" s="54">
        <f>HLOOKUP(GC$11,'Data63-64'!$G$1:$XFD$44,24,0)</f>
        <v>38434</v>
      </c>
      <c r="GD23" s="54">
        <f>HLOOKUP(GD$11,'Data63-64'!$G$1:$XFD$44,24,0)</f>
        <v>41555</v>
      </c>
      <c r="GE23" s="54">
        <f>HLOOKUP(GE$11,'Data63-64'!$G$1:$XFD$44,24,0)</f>
        <v>22707</v>
      </c>
      <c r="GF23" s="54">
        <f>HLOOKUP(GF$11,'Data63-64'!$G$1:$XFD$44,24,0)</f>
        <v>18861</v>
      </c>
      <c r="GG23" s="54">
        <f>HLOOKUP(GG$11,'Data63-64'!$G$1:$XFD$44,24,0)</f>
        <v>18486</v>
      </c>
      <c r="GH23" s="54">
        <f>HLOOKUP(GH$11,'Data63-64'!$G$1:$XFD$44,24,0)</f>
        <v>29596</v>
      </c>
      <c r="GI23" s="54">
        <f>HLOOKUP(GI$11,'Data63-64'!$G$1:$XFD$44,24,0)</f>
        <v>40862</v>
      </c>
      <c r="GJ23" s="54">
        <f>HLOOKUP(GJ$11,'Data63-64'!$G$1:$XFD$44,24,0)</f>
        <v>39958</v>
      </c>
      <c r="GK23" s="54">
        <f>HLOOKUP(GK$11,'Data63-64'!$G$1:$XFD$44,24,0)</f>
        <v>41869</v>
      </c>
      <c r="GL23" s="54">
        <f>HLOOKUP(GL$11,'Data63-64'!$G$1:$XFD$44,24,0)</f>
        <v>25857</v>
      </c>
      <c r="GM23" s="54">
        <f>HLOOKUP(GM$11,'Data63-64'!$G$1:$XFD$44,24,0)</f>
        <v>21022</v>
      </c>
      <c r="GN23" s="54">
        <f>HLOOKUP(GN$11,'Data63-64'!$G$1:$XFD$44,24,0)</f>
        <v>41053</v>
      </c>
      <c r="GO23" s="54">
        <f>HLOOKUP(GO$11,'Data63-64'!$G$1:$XFD$44,24,0)</f>
        <v>40611</v>
      </c>
      <c r="GP23" s="54">
        <f>HLOOKUP(GP$11,'Data63-64'!$G$1:$XFD$44,24,0)</f>
        <v>40364</v>
      </c>
      <c r="GQ23" s="54">
        <f>HLOOKUP(GQ$11,'Data63-64'!$G$1:$XFD$44,24,0)</f>
        <v>40592</v>
      </c>
      <c r="GR23" s="54">
        <f>HLOOKUP(GR$11,'Data63-64'!$G$1:$XFD$44,24,0)</f>
        <v>42450</v>
      </c>
      <c r="GS23" s="54">
        <f>HLOOKUP(GS$11,'Data63-64'!$G$1:$XFD$44,24,0)</f>
        <v>26463</v>
      </c>
      <c r="GT23" s="54">
        <f>HLOOKUP(GT$11,'Data63-64'!$G$1:$XFD$44,24,0)</f>
        <v>21314</v>
      </c>
      <c r="GU23" s="54">
        <f>HLOOKUP(GU$11,'Data63-64'!$G$1:$XFD$44,24,0)</f>
        <v>41521</v>
      </c>
      <c r="GV23" s="54">
        <f>HLOOKUP(GV$11,'Data63-64'!$G$1:$XFD$44,24,0)</f>
        <v>41071</v>
      </c>
      <c r="GW23" s="54">
        <f>HLOOKUP(GW$11,'Data63-64'!$G$1:$XFD$44,24,0)</f>
        <v>41053</v>
      </c>
      <c r="GX23" s="54">
        <f>HLOOKUP(GX$11,'Data63-64'!$G$1:$XFD$44,24,0)</f>
        <v>40724</v>
      </c>
      <c r="GY23" s="54">
        <f>HLOOKUP(GY$11,'Data63-64'!$G$1:$XFD$44,24,0)</f>
        <v>47291</v>
      </c>
      <c r="GZ23" s="54">
        <f>HLOOKUP(GZ$11,'Data63-64'!$G$1:$XFD$44,24,0)</f>
        <v>24395</v>
      </c>
      <c r="HA23" s="54">
        <f>HLOOKUP(HA$11,'Data63-64'!$G$1:$XFD$44,24,0)</f>
        <v>20008</v>
      </c>
      <c r="HB23" s="54">
        <f>HLOOKUP(HB$11,'Data63-64'!$G$1:$XFD$44,24,0)</f>
        <v>18936</v>
      </c>
      <c r="HC23" s="54">
        <f>HLOOKUP(HC$11,'Data63-64'!$G$1:$XFD$44,24,0)</f>
        <v>19097</v>
      </c>
      <c r="HD23" s="54">
        <f>HLOOKUP(HD$11,'Data63-64'!$G$1:$XFD$44,24,0)</f>
        <v>43091</v>
      </c>
      <c r="HE23" s="54">
        <f>HLOOKUP(HE$11,'Data63-64'!$G$1:$XFD$44,24,0)</f>
        <v>42151</v>
      </c>
      <c r="HF23" s="54">
        <f>HLOOKUP(HF$11,'Data63-64'!$G$1:$XFD$44,24,0)</f>
        <v>44650</v>
      </c>
      <c r="HG23" s="54">
        <f>HLOOKUP(HG$11,'Data63-64'!$G$1:$XFD$44,24,0)</f>
        <v>28329</v>
      </c>
      <c r="HH23" s="54">
        <f>HLOOKUP(HH$11,'Data63-64'!$G$1:$XFD$44,24,0)</f>
        <v>23276</v>
      </c>
      <c r="HI23" s="54">
        <f>HLOOKUP(HI$11,'Data63-64'!$G$1:$XFD$44,24,0)</f>
        <v>44057</v>
      </c>
      <c r="HJ23" s="54">
        <f>HLOOKUP(HJ$11,'Data63-64'!$G$1:$XFD$44,24,0)</f>
        <v>44148</v>
      </c>
      <c r="HK23" s="54">
        <f>HLOOKUP(HK$11,'Data63-64'!$G$1:$XFD$44,24,0)</f>
        <v>44440</v>
      </c>
      <c r="HL23" s="54">
        <f>HLOOKUP(HL$11,'Data63-64'!$G$1:$XFD$44,24,0)</f>
        <v>43401</v>
      </c>
      <c r="HM23" s="54">
        <f>HLOOKUP(HM$11,'Data63-64'!$G$1:$XFD$44,24,0)</f>
        <v>45850</v>
      </c>
      <c r="HN23" s="54">
        <f>HLOOKUP(HN$11,'Data63-64'!$G$1:$XFD$44,24,0)</f>
        <v>27634</v>
      </c>
      <c r="HO23" s="54">
        <f>HLOOKUP(HO$11,'Data63-64'!$G$1:$XFD$44,24,0)</f>
        <v>22395</v>
      </c>
      <c r="HP23" s="54">
        <f>HLOOKUP(HP$11,'Data63-64'!$G$1:$XFD$44,24,0)</f>
        <v>43413</v>
      </c>
      <c r="HQ23" s="54">
        <f>HLOOKUP(HQ$11,'Data63-64'!$G$1:$XFD$44,24,0)</f>
        <v>44619</v>
      </c>
      <c r="HR23" s="54">
        <f>HLOOKUP(HR$11,'Data63-64'!$G$1:$XFD$44,24,0)</f>
        <v>20473</v>
      </c>
      <c r="HS23" s="54">
        <f>HLOOKUP(HS$11,'Data63-64'!$G$1:$XFD$44,24,0)</f>
        <v>45874</v>
      </c>
      <c r="HT23" s="54">
        <f>HLOOKUP(HT$11,'Data63-64'!$G$1:$XFD$44,24,0)</f>
        <v>47703</v>
      </c>
      <c r="HU23" s="54">
        <f>HLOOKUP(HU$11,'Data63-64'!$G$1:$XFD$44,24,0)</f>
        <v>27109</v>
      </c>
      <c r="HV23" s="54">
        <f>HLOOKUP(HV$11,'Data63-64'!$G$1:$XFD$44,24,0)</f>
        <v>22781</v>
      </c>
      <c r="HW23" s="54">
        <f>HLOOKUP(HW$11,'Data63-64'!$G$1:$XFD$44,24,0)</f>
        <v>46190</v>
      </c>
      <c r="HX23" s="54">
        <f>HLOOKUP(HX$11,'Data63-64'!$G$1:$XFD$44,24,0)</f>
        <v>46401</v>
      </c>
      <c r="HY23" s="54">
        <f>HLOOKUP(HY$11,'Data63-64'!$G$1:$XFD$44,24,0)</f>
        <v>46389</v>
      </c>
      <c r="HZ23" s="54">
        <f>HLOOKUP(HZ$11,'Data63-64'!$G$1:$XFD$44,24,0)</f>
        <v>46019</v>
      </c>
      <c r="IA23" s="54">
        <f>HLOOKUP(IA$11,'Data63-64'!$G$1:$XFD$44,24,0)</f>
        <v>48361</v>
      </c>
      <c r="IB23" s="54">
        <f>HLOOKUP(IB$11,'Data63-64'!$G$1:$XFD$44,24,0)</f>
        <v>28200</v>
      </c>
      <c r="IC23" s="54">
        <f>HLOOKUP(IC$11,'Data63-64'!$G$1:$XFD$44,24,0)</f>
        <v>21824</v>
      </c>
      <c r="ID23" s="54">
        <f>HLOOKUP(ID$11,'Data63-64'!$G$1:$XFD$44,24,0)</f>
        <v>46357</v>
      </c>
      <c r="IE23" s="54">
        <f>HLOOKUP(IE$11,'Data63-64'!$G$1:$XFD$44,24,0)</f>
        <v>46912</v>
      </c>
      <c r="IF23" s="54">
        <f>HLOOKUP(IF$11,'Data63-64'!$G$1:$XFD$44,24,0)</f>
        <v>46557</v>
      </c>
      <c r="IG23" s="54">
        <f>HLOOKUP(IG$11,'Data63-64'!$G$1:$XFD$44,24,0)</f>
        <v>47050</v>
      </c>
      <c r="IH23" s="54">
        <f>HLOOKUP(IH$11,'Data63-64'!$G$1:$XFD$44,24,0)</f>
        <v>50640</v>
      </c>
      <c r="II23" s="54">
        <f>HLOOKUP(II$11,'Data63-64'!$G$1:$XFD$44,24,0)</f>
        <v>29621</v>
      </c>
      <c r="IJ23" s="54">
        <f>HLOOKUP(IJ$11,'Data63-64'!$G$1:$XFD$44,24,0)</f>
        <v>23123</v>
      </c>
      <c r="IK23" s="54">
        <f>HLOOKUP(IK$11,'Data63-64'!$G$1:$XFD$44,24,0)</f>
        <v>48130</v>
      </c>
      <c r="IL23" s="54">
        <f>HLOOKUP(IL$11,'Data63-64'!$G$1:$XFD$44,24,0)</f>
        <v>50816</v>
      </c>
      <c r="IM23" s="54">
        <f>HLOOKUP(IM$11,'Data63-64'!$G$1:$XFD$44,24,0)</f>
        <v>48380</v>
      </c>
      <c r="IN23" s="54">
        <f>HLOOKUP(IN$11,'Data63-64'!$G$1:$XFD$44,24,0)</f>
        <v>53536</v>
      </c>
      <c r="IO23" s="54">
        <f>HLOOKUP(IO$11,'Data63-64'!$G$1:$XFD$44,24,0)</f>
        <v>26962</v>
      </c>
      <c r="IP23" s="54">
        <f>HLOOKUP(IP$11,'Data63-64'!$G$1:$XFD$44,24,0)</f>
        <v>23885</v>
      </c>
      <c r="IQ23" s="54">
        <f>HLOOKUP(IQ$11,'Data63-64'!$G$1:$XFD$44,24,0)</f>
        <v>22635</v>
      </c>
      <c r="IR23" s="54">
        <f>HLOOKUP(IR$11,'Data63-64'!$G$1:$XFD$44,24,0)</f>
        <v>23077</v>
      </c>
      <c r="IS23" s="54">
        <f>HLOOKUP(IS$11,'Data63-64'!$G$1:$XFD$44,24,0)</f>
        <v>50820</v>
      </c>
      <c r="IT23" s="54">
        <f>HLOOKUP(IT$11,'Data63-64'!$G$1:$XFD$44,24,0)</f>
        <v>49414</v>
      </c>
      <c r="IU23" s="54">
        <f>HLOOKUP(IU$11,'Data63-64'!$G$1:$XFD$44,24,0)</f>
        <v>50467</v>
      </c>
      <c r="IV23" s="54">
        <f>HLOOKUP(IV$11,'Data63-64'!$G$1:$XFD$44,24,0)</f>
        <v>50695</v>
      </c>
      <c r="IW23" s="54">
        <f>HLOOKUP(IW$11,'Data63-64'!$G$1:$XFD$44,24,0)</f>
        <v>29632</v>
      </c>
      <c r="IX23" s="54">
        <f>HLOOKUP(IX$11,'Data63-64'!$G$1:$XFD$44,24,0)</f>
        <v>23815</v>
      </c>
      <c r="IY23" s="54">
        <f>HLOOKUP(IY$11,'Data63-64'!$G$1:$XFD$44,24,0)</f>
        <v>48665</v>
      </c>
      <c r="IZ23" s="54">
        <f>HLOOKUP(IZ$11,'Data63-64'!$G$1:$XFD$44,24,0)</f>
        <v>49244</v>
      </c>
      <c r="JA23" s="54">
        <f>HLOOKUP(JA$11,'Data63-64'!$G$1:$XFD$44,24,0)</f>
        <v>49499</v>
      </c>
      <c r="JB23" s="54">
        <f>HLOOKUP(JB$11,'Data63-64'!$G$1:$XFD$44,24,0)</f>
        <v>48939</v>
      </c>
      <c r="JC23" s="54">
        <f>HLOOKUP(JC$11,'Data63-64'!$G$1:$XFD$44,24,0)</f>
        <v>51107</v>
      </c>
      <c r="JD23" s="54">
        <f>HLOOKUP(JD$11,'Data63-64'!$G$1:$XFD$44,24,0)</f>
        <v>28853</v>
      </c>
      <c r="JE23" s="54">
        <f>HLOOKUP(JE$11,'Data63-64'!$G$1:$XFD$44,24,0)</f>
        <v>23194</v>
      </c>
      <c r="JF23" s="54">
        <f>HLOOKUP(JF$11,'Data63-64'!$G$1:$XFD$44,24,0)</f>
        <v>49150</v>
      </c>
      <c r="JG23" s="54">
        <f>HLOOKUP(JG$11,'Data63-64'!$G$1:$XFD$44,24,0)</f>
        <v>50181</v>
      </c>
      <c r="JH23" s="54">
        <f>HLOOKUP(JH$11,'Data63-64'!$G$1:$XFD$44,24,0)</f>
        <v>51776</v>
      </c>
      <c r="JI23" s="54">
        <f>HLOOKUP(JI$11,'Data63-64'!$G$1:$XFD$44,24,0)</f>
        <v>50523</v>
      </c>
      <c r="JJ23" s="54">
        <f>HLOOKUP(JJ$11,'Data63-64'!$G$1:$XFD$44,24,0)</f>
        <v>51197</v>
      </c>
      <c r="JK23" s="54">
        <f>HLOOKUP(JK$11,'Data63-64'!$G$1:$XFD$44,24,0)</f>
        <v>31540</v>
      </c>
      <c r="JL23" s="54">
        <f>HLOOKUP(JL$11,'Data63-64'!$G$1:$XFD$44,24,0)</f>
        <v>26997</v>
      </c>
      <c r="JM23" s="54">
        <f>HLOOKUP(JM$11,'Data63-64'!$G$1:$XFD$44,24,0)</f>
        <v>49420</v>
      </c>
      <c r="JN23" s="54">
        <f>HLOOKUP(JN$11,'Data63-64'!$G$1:$XFD$44,24,0)</f>
        <v>49943</v>
      </c>
      <c r="JO23" s="54">
        <f>HLOOKUP(JO$11,'Data63-64'!$G$1:$XFD$44,24,0)</f>
        <v>50103</v>
      </c>
      <c r="JP23" s="54">
        <f>HLOOKUP(JP$11,'Data63-64'!$G$1:$XFD$44,24,0)</f>
        <v>49787</v>
      </c>
      <c r="JQ23" s="54">
        <f>HLOOKUP(JQ$11,'Data63-64'!$G$1:$XFD$44,24,0)</f>
        <v>56103</v>
      </c>
      <c r="JR23" s="54">
        <f>HLOOKUP(JR$11,'Data63-64'!$G$1:$XFD$44,24,0)</f>
        <v>31555</v>
      </c>
      <c r="JS23" s="54">
        <f>HLOOKUP(JS$11,'Data63-64'!$G$1:$XFD$44,24,0)</f>
        <v>25698</v>
      </c>
      <c r="JT23" s="54">
        <f>HLOOKUP(JT$11,'Data63-64'!$G$1:$XFD$44,24,0)</f>
        <v>50379</v>
      </c>
      <c r="JU23" s="54">
        <f>HLOOKUP(JU$11,'Data63-64'!$G$1:$XFD$44,24,0)</f>
        <v>50863</v>
      </c>
      <c r="JV23" s="54">
        <f>HLOOKUP(JV$11,'Data63-64'!$G$1:$XFD$44,24,0)</f>
        <v>50735</v>
      </c>
      <c r="JW23" s="54">
        <f>HLOOKUP(JW$11,'Data63-64'!$G$1:$XFD$44,24,0)</f>
        <v>50566</v>
      </c>
      <c r="JX23" s="54">
        <f>HLOOKUP(JX$11,'Data63-64'!$G$1:$XFD$44,24,0)</f>
        <v>51885</v>
      </c>
      <c r="JY23" s="54">
        <f>HLOOKUP(JY$11,'Data63-64'!$G$1:$XFD$44,24,0)</f>
        <v>31445</v>
      </c>
      <c r="JZ23" s="54">
        <f>HLOOKUP(JZ$11,'Data63-64'!$G$1:$XFD$44,24,0)</f>
        <v>22882</v>
      </c>
      <c r="KA23" s="54">
        <f>HLOOKUP(KA$11,'Data63-64'!$G$1:$XFD$44,24,0)</f>
        <v>45845</v>
      </c>
      <c r="KB23" s="54">
        <f>HLOOKUP(KB$11,'Data63-64'!$G$1:$XFD$44,24,0)</f>
        <v>22294</v>
      </c>
      <c r="KC23" s="54">
        <f>HLOOKUP(KC$11,'Data63-64'!$G$1:$XFD$44,24,0)</f>
        <v>51137</v>
      </c>
      <c r="KD23" s="54">
        <f>HLOOKUP(KD$11,'Data63-64'!$G$1:$XFD$44,24,0)</f>
        <v>51994</v>
      </c>
      <c r="KE23" s="54">
        <f>HLOOKUP(KE$11,'Data63-64'!$G$1:$XFD$44,24,0)</f>
        <v>53762</v>
      </c>
      <c r="KF23" s="54">
        <f>HLOOKUP(KF$11,'Data63-64'!$G$1:$XFD$44,24,0)</f>
        <v>11388</v>
      </c>
      <c r="KG23" s="54">
        <f>HLOOKUP(KG$11,'Data63-64'!$G$1:$XFD$44,24,0)</f>
        <v>18039</v>
      </c>
      <c r="KH23" s="54">
        <f>HLOOKUP(KH$11,'Data63-64'!$G$1:$XFD$44,24,0)</f>
        <v>47837</v>
      </c>
      <c r="KI23" s="54">
        <f>HLOOKUP(KI$11,'Data63-64'!$G$1:$XFD$44,24,0)</f>
        <v>47736</v>
      </c>
      <c r="KJ23" s="54">
        <f>HLOOKUP(KJ$11,'Data63-64'!$G$1:$XFD$44,24,0)</f>
        <v>48581</v>
      </c>
      <c r="KK23" s="54">
        <f>HLOOKUP(KK$11,'Data63-64'!$G$1:$XFD$44,24,0)</f>
        <v>49485</v>
      </c>
      <c r="KL23" s="54">
        <f>HLOOKUP(KL$11,'Data63-64'!$G$1:$XFD$44,24,0)</f>
        <v>24165</v>
      </c>
      <c r="KM23" s="54">
        <f>HLOOKUP(KM$11,'Data63-64'!$G$1:$XFD$44,24,0)</f>
        <v>25292</v>
      </c>
      <c r="KN23" s="54">
        <f>HLOOKUP(KN$11,'Data63-64'!$G$1:$XFD$44,24,0)</f>
        <v>21837</v>
      </c>
      <c r="KO23" s="54">
        <f>HLOOKUP(KO$11,'Data63-64'!$G$1:$XFD$44,24,0)</f>
        <v>48221</v>
      </c>
      <c r="KP23" s="54">
        <f>HLOOKUP(KP$11,'Data63-64'!$G$1:$XFD$44,24,0)</f>
        <v>47520</v>
      </c>
      <c r="KQ23" s="54">
        <f>HLOOKUP(KQ$11,'Data63-64'!$G$1:$XFD$44,24,0)</f>
        <v>47906</v>
      </c>
      <c r="KR23" s="54">
        <f>HLOOKUP(KR$11,'Data63-64'!$G$1:$XFD$44,24,0)</f>
        <v>47936</v>
      </c>
      <c r="KS23" s="54">
        <f>HLOOKUP(KS$11,'Data63-64'!$G$1:$XFD$44,24,0)</f>
        <v>52130</v>
      </c>
      <c r="KT23" s="54">
        <f>HLOOKUP(KT$11,'Data63-64'!$G$1:$XFD$44,24,0)</f>
        <v>33288</v>
      </c>
      <c r="KU23" s="54">
        <f>HLOOKUP(KU$11,'Data63-64'!$G$1:$XFD$44,24,0)</f>
        <v>24395</v>
      </c>
      <c r="KV23" s="54">
        <f>HLOOKUP(KV$11,'Data63-64'!$G$1:$XFD$44,24,0)</f>
        <v>47888</v>
      </c>
      <c r="KW23" s="54">
        <f>HLOOKUP(KW$11,'Data63-64'!$G$1:$XFD$44,24,0)</f>
        <v>48451</v>
      </c>
      <c r="KX23" s="54">
        <f>HLOOKUP(KX$11,'Data63-64'!$G$1:$XFD$44,24,0)</f>
        <v>48265</v>
      </c>
      <c r="KY23" s="54">
        <f>HLOOKUP(KY$11,'Data63-64'!$G$1:$XFD$44,24,0)</f>
        <v>48975</v>
      </c>
      <c r="KZ23" s="54">
        <f>HLOOKUP(KZ$11,'Data63-64'!$G$1:$XFD$44,24,0)</f>
        <v>49659</v>
      </c>
      <c r="LA23" s="54">
        <f>HLOOKUP(LA$11,'Data63-64'!$G$1:$XFD$44,24,0)</f>
        <v>32738</v>
      </c>
      <c r="LB23" s="54">
        <f>HLOOKUP(LB$11,'Data63-64'!$G$1:$XFD$44,24,0)</f>
        <v>26175</v>
      </c>
      <c r="LC23" s="54">
        <f>HLOOKUP(LC$11,'Data63-64'!$G$1:$XFD$44,24,0)</f>
        <v>46533</v>
      </c>
      <c r="LD23" s="54">
        <f>HLOOKUP(LD$11,'Data63-64'!$G$1:$XFD$44,24,0)</f>
        <v>47010</v>
      </c>
      <c r="LE23" s="54">
        <f>HLOOKUP(LE$11,'Data63-64'!$G$1:$XFD$44,24,0)</f>
        <v>47198</v>
      </c>
      <c r="LF23" s="54">
        <f>HLOOKUP(LF$11,'Data63-64'!$G$1:$XFD$44,24,0)</f>
        <v>46570</v>
      </c>
      <c r="LG23" s="54">
        <f>HLOOKUP(LG$11,'Data63-64'!$G$1:$XFD$44,24,0)</f>
        <v>48786</v>
      </c>
      <c r="LH23" s="54">
        <f>HLOOKUP(LH$11,'Data63-64'!$G$1:$XFD$44,24,0)</f>
        <v>29844</v>
      </c>
      <c r="LI23" s="54">
        <f>HLOOKUP(LI$11,'Data63-64'!$G$1:$XFD$44,24,0)</f>
        <v>24374</v>
      </c>
      <c r="LJ23" s="54">
        <f>HLOOKUP(LJ$11,'Data63-64'!$G$1:$XFD$44,24,0)</f>
        <v>46537</v>
      </c>
      <c r="LK23" s="54">
        <f>HLOOKUP(LK$11,'Data63-64'!$G$1:$XFD$44,24,0)</f>
        <v>49274</v>
      </c>
      <c r="LL23" s="54">
        <f>HLOOKUP(LL$11,'Data63-64'!$G$1:$XFD$44,24,0)</f>
        <v>48492</v>
      </c>
      <c r="LM23" s="54">
        <f>HLOOKUP(LM$11,'Data63-64'!$G$1:$XFD$44,24,0)</f>
        <v>38196</v>
      </c>
      <c r="LN23" s="54">
        <f>HLOOKUP(LN$11,'Data63-64'!$G$1:$XFD$44,24,0)</f>
        <v>36962</v>
      </c>
      <c r="LO23" s="54">
        <f>HLOOKUP(LO$11,'Data63-64'!$G$1:$XFD$44,24,0)</f>
        <v>26662</v>
      </c>
      <c r="LP23" s="54">
        <f>HLOOKUP(LP$11,'Data63-64'!$G$1:$XFD$44,24,0)</f>
        <v>22736</v>
      </c>
      <c r="LQ23" s="54">
        <f>HLOOKUP(LQ$11,'Data63-64'!$G$1:$XFD$44,24,0)</f>
        <v>47011</v>
      </c>
      <c r="LR23" s="54">
        <f>HLOOKUP(LR$11,'Data63-64'!$G$1:$XFD$44,24,0)</f>
        <v>47953</v>
      </c>
      <c r="LS23" s="54">
        <f>HLOOKUP(LS$11,'Data63-64'!$G$1:$XFD$44,24,0)</f>
        <v>51813</v>
      </c>
      <c r="LT23" s="54">
        <f>HLOOKUP(LT$11,'Data63-64'!$G$1:$XFD$44,24,0)</f>
        <v>49967</v>
      </c>
      <c r="LU23" s="54">
        <f>HLOOKUP(LU$11,'Data63-64'!$G$1:$XFD$44,24,0)</f>
        <v>51731</v>
      </c>
      <c r="LV23" s="54">
        <f>HLOOKUP(LV$11,'Data63-64'!$G$1:$XFD$44,24,0)</f>
        <v>32622</v>
      </c>
      <c r="LW23" s="54">
        <f>HLOOKUP(LW$11,'Data63-64'!$G$1:$XFD$44,24,0)</f>
        <v>23907</v>
      </c>
      <c r="LX23" s="54">
        <f>HLOOKUP(LX$11,'Data63-64'!$G$1:$XFD$44,24,0)</f>
        <v>48823</v>
      </c>
      <c r="LY23" s="54">
        <f>HLOOKUP(LY$11,'Data63-64'!$G$1:$XFD$44,24,0)</f>
        <v>51135</v>
      </c>
      <c r="LZ23" s="54">
        <f>HLOOKUP(LZ$11,'Data63-64'!$G$1:$XFD$44,24,0)</f>
        <v>53670</v>
      </c>
      <c r="MA23" s="54">
        <f>HLOOKUP(MA$11,'Data63-64'!$G$1:$XFD$44,24,0)</f>
        <v>50959</v>
      </c>
      <c r="MB23" s="54">
        <f>HLOOKUP(MB$11,'Data63-64'!$G$1:$XFD$44,24,0)</f>
        <v>52931</v>
      </c>
      <c r="MC23" s="54">
        <f>HLOOKUP(MC$11,'Data63-64'!$G$1:$XFD$44,24,0)</f>
        <v>28122</v>
      </c>
      <c r="MD23" s="54">
        <f>HLOOKUP(MD$11,'Data63-64'!$G$1:$XFD$44,24,0)</f>
        <v>24502</v>
      </c>
      <c r="ME23" s="54">
        <f>HLOOKUP(ME$11,'Data63-64'!$G$1:$XFD$44,24,0)</f>
        <v>36334</v>
      </c>
      <c r="MF23" s="54">
        <f>HLOOKUP(MF$11,'Data63-64'!$G$1:$XFD$44,24,0)</f>
        <v>49438</v>
      </c>
      <c r="MG23" s="54">
        <f>HLOOKUP(MG$11,'Data63-64'!$G$1:$XFD$44,24,0)</f>
        <v>51218</v>
      </c>
      <c r="MH23" s="54">
        <f>HLOOKUP(MH$11,'Data63-64'!$G$1:$XFD$44,24,0)</f>
        <v>28562</v>
      </c>
      <c r="MI23" s="54">
        <f>HLOOKUP(MI$11,'Data63-64'!$G$1:$XFD$44,24,0)</f>
        <v>28770</v>
      </c>
      <c r="MJ23" s="54">
        <f>HLOOKUP(MJ$11,'Data63-64'!$G$1:$XFD$44,24,0)</f>
        <v>26093</v>
      </c>
      <c r="MK23" s="54">
        <f>HLOOKUP(MK$11,'Data63-64'!$G$1:$XFD$44,24,0)</f>
        <v>22789</v>
      </c>
      <c r="ML23" s="54">
        <f>HLOOKUP(ML$11,'Data63-64'!$G$1:$XFD$44,24,0)</f>
        <v>49466</v>
      </c>
      <c r="MM23" s="54">
        <f>HLOOKUP(MM$11,'Data63-64'!$G$1:$XFD$44,24,0)</f>
        <v>50565</v>
      </c>
      <c r="MN23" s="54">
        <f>HLOOKUP(MN$11,'Data63-64'!$G$1:$XFD$44,24,0)</f>
        <v>49895</v>
      </c>
      <c r="MO23" s="54">
        <f>HLOOKUP(MO$11,'Data63-64'!$G$1:$XFD$44,24,0)</f>
        <v>50514</v>
      </c>
      <c r="MP23" s="54">
        <f>HLOOKUP(MP$11,'Data63-64'!$G$1:$XFD$44,24,0)</f>
        <v>51201</v>
      </c>
      <c r="MQ23" s="54">
        <f>HLOOKUP(MQ$11,'Data63-64'!$G$1:$XFD$44,24,0)</f>
        <v>33455</v>
      </c>
      <c r="MR23" s="54">
        <f>HLOOKUP(MR$11,'Data63-64'!$G$1:$XFD$44,24,0)</f>
        <v>23900</v>
      </c>
      <c r="MS23" s="54">
        <f>HLOOKUP(MS$11,'Data63-64'!$G$1:$XFD$44,24,0)</f>
        <v>44204</v>
      </c>
      <c r="MT23" s="54">
        <f>HLOOKUP(MT$11,'Data63-64'!$G$1:$XFD$44,24,0)</f>
        <v>40157</v>
      </c>
      <c r="MU23" s="54">
        <f>HLOOKUP(MU$11,'Data63-64'!$G$1:$XFD$44,24,0)</f>
        <v>35396</v>
      </c>
      <c r="MV23" s="54">
        <f>HLOOKUP(MV$11,'Data63-64'!$G$1:$XFD$44,24,0)</f>
        <v>32522</v>
      </c>
      <c r="MW23" s="54">
        <f>HLOOKUP(MW$11,'Data63-64'!$G$1:$XFD$44,24,0)</f>
        <v>31501</v>
      </c>
      <c r="MX23" s="54">
        <f>HLOOKUP(MX$11,'Data63-64'!$G$1:$XFD$44,24,0)</f>
        <v>17602</v>
      </c>
      <c r="MY23" s="54">
        <f>HLOOKUP(MY$11,'Data63-64'!$G$1:$XFD$44,24,0)</f>
        <v>13331</v>
      </c>
      <c r="MZ23" s="54">
        <f>HLOOKUP(MZ$11,'Data63-64'!$G$1:$XFD$44,24,0)</f>
        <v>28694</v>
      </c>
      <c r="NA23" s="54">
        <f>HLOOKUP(NA$11,'Data63-64'!$G$1:$XFD$44,24,0)</f>
        <v>26891</v>
      </c>
      <c r="NB23" s="54">
        <f>HLOOKUP(NB$11,'Data63-64'!$G$1:$XFD$44,24,0)</f>
        <v>23967</v>
      </c>
      <c r="NC23" s="54">
        <f>HLOOKUP(NC$11,'Data63-64'!$G$1:$XFD$44,24,0)</f>
        <v>11394</v>
      </c>
      <c r="ND23" s="54">
        <f>HLOOKUP(ND$11,'Data63-64'!$G$1:$XFD$44,24,0)</f>
        <v>9381</v>
      </c>
      <c r="NE23" s="54">
        <f>HLOOKUP(NE$11,'Data63-64'!$G$1:$XFD$44,24,0)</f>
        <v>10062</v>
      </c>
      <c r="NF23" s="54">
        <f>HLOOKUP(NF$11,'Data63-64'!$G$1:$XFD$44,24,0)</f>
        <v>10092</v>
      </c>
      <c r="NG23" s="54">
        <f>HLOOKUP(NG$11,'Data63-64'!$G$1:$XFD$44,24,0)</f>
        <v>25528</v>
      </c>
      <c r="NH23" s="54">
        <f>HLOOKUP(NH$11,'Data63-64'!$G$1:$XFD$44,24,0)</f>
        <v>24345</v>
      </c>
      <c r="NI23" s="54">
        <f>HLOOKUP(NI$11,'Data63-64'!$G$1:$XFD$44,24,0)</f>
        <v>23849</v>
      </c>
      <c r="NJ23" s="54">
        <f>HLOOKUP(NJ$11,'Data63-64'!$G$1:$XFD$44,24,0)</f>
        <v>23603</v>
      </c>
      <c r="NK23" s="54">
        <f>HLOOKUP(NK$11,'Data63-64'!$G$1:$XFD$44,24,0)</f>
        <v>23783</v>
      </c>
      <c r="NL23" s="54">
        <f>HLOOKUP(NL$11,'Data63-64'!$G$1:$XFD$44,24,0)</f>
        <v>13266</v>
      </c>
      <c r="NM23" s="54">
        <f>HLOOKUP(NM$11,'Data63-64'!$G$1:$XFD$44,24,0)</f>
        <v>10377</v>
      </c>
      <c r="NN23" s="54">
        <f>HLOOKUP(NN$11,'Data63-64'!$G$1:$XFD$44,24,0)</f>
        <v>23369</v>
      </c>
      <c r="NO23" s="54">
        <f>HLOOKUP(NO$11,'Data63-64'!$G$1:$XFD$44,24,0)</f>
        <v>23521</v>
      </c>
      <c r="NP23" s="54">
        <f>HLOOKUP(NP$11,'Data63-64'!$G$1:$XFD$44,24,0)</f>
        <v>23496</v>
      </c>
      <c r="NQ23" s="54">
        <f>HLOOKUP(NQ$11,'Data63-64'!$G$1:$XFD$44,24,0)</f>
        <v>23470</v>
      </c>
      <c r="NR23" s="54">
        <f>HLOOKUP(NR$11,'Data63-64'!$G$1:$XFD$44,24,0)</f>
        <v>24540</v>
      </c>
      <c r="NS23" s="54">
        <f>HLOOKUP(NS$11,'Data63-64'!$G$1:$XFD$44,24,0)</f>
        <v>14958</v>
      </c>
      <c r="NT23" s="54">
        <f>HLOOKUP(NT$11,'Data63-64'!$G$1:$XFD$44,24,0)</f>
        <v>11427</v>
      </c>
      <c r="NU23" s="54">
        <f>HLOOKUP(NU$11,'Data63-64'!$G$1:$XFD$44,24,0)</f>
        <v>24853</v>
      </c>
      <c r="NV23" s="54">
        <f>HLOOKUP(NV$11,'Data63-64'!$G$1:$XFD$44,24,0)</f>
        <v>24738</v>
      </c>
      <c r="NW23" s="54">
        <f>HLOOKUP(NW$11,'Data63-64'!$G$1:$XFD$44,24,0)</f>
        <v>24934</v>
      </c>
      <c r="NX23" s="54">
        <f>HLOOKUP(NX$11,'Data63-64'!$G$1:$XFD$44,24,0)</f>
        <v>24493</v>
      </c>
      <c r="NY23" s="54">
        <f>HLOOKUP(NY$11,'Data63-64'!$G$1:$XFD$44,24,0)</f>
        <v>25363</v>
      </c>
      <c r="NZ23" s="54">
        <f>HLOOKUP(NZ$11,'Data63-64'!$G$1:$XFD$44,24,0)</f>
        <v>15593</v>
      </c>
      <c r="OA23" s="54">
        <f>HLOOKUP(OA$11,'Data63-64'!$G$1:$XFD$44,24,0)</f>
        <v>11964</v>
      </c>
      <c r="OB23" s="54">
        <f>HLOOKUP(OB$11,'Data63-64'!$G$1:$XFD$44,24,0)</f>
        <v>25822</v>
      </c>
      <c r="OC23" s="54">
        <f>HLOOKUP(OC$11,'Data63-64'!$G$1:$XFD$44,24,0)</f>
        <v>25463</v>
      </c>
      <c r="OD23" s="54">
        <f>HLOOKUP(OD$11,'Data63-64'!$G$1:$XFD$44,24,0)</f>
        <v>25852</v>
      </c>
      <c r="OE23" s="54">
        <f>HLOOKUP(OE$11,'Data63-64'!$G$1:$XFD$44,24,0)</f>
        <v>25941</v>
      </c>
      <c r="OF23" s="54">
        <f>HLOOKUP(OF$11,'Data63-64'!$G$1:$XFD$44,24,0)</f>
        <v>27472</v>
      </c>
      <c r="OG23" s="54">
        <f>HLOOKUP(OG$11,'Data63-64'!$G$1:$XFD$44,24,0)</f>
        <v>18244</v>
      </c>
      <c r="OH23" s="54">
        <f>HLOOKUP(OH$11,'Data63-64'!$G$1:$XFD$44,24,0)</f>
        <v>14672</v>
      </c>
      <c r="OI23" s="54">
        <f>HLOOKUP(OI$11,'Data63-64'!$G$1:$XFD$44,24,0)</f>
        <v>31750</v>
      </c>
      <c r="OJ23" s="54">
        <f>HLOOKUP(OJ$11,'Data63-64'!$G$1:$XFD$44,24,0)</f>
        <v>30646</v>
      </c>
      <c r="OK23" s="54">
        <f>HLOOKUP(OK$11,'Data63-64'!$G$1:$XFD$44,24,0)</f>
        <v>30657</v>
      </c>
      <c r="OL23" s="54">
        <f>HLOOKUP(OL$11,'Data63-64'!$G$1:$XFD$44,24,0)</f>
        <v>29853</v>
      </c>
      <c r="OM23" s="54">
        <f>HLOOKUP(OM$11,'Data63-64'!$G$1:$XFD$44,24,0)</f>
        <v>31564</v>
      </c>
      <c r="ON23" s="54">
        <f>HLOOKUP(ON$11,'Data63-64'!$G$1:$XFD$44,24,0)</f>
        <v>19368</v>
      </c>
      <c r="OO23" s="54">
        <f>HLOOKUP(OO$11,'Data63-64'!$G$1:$XFD$44,24,0)</f>
        <v>15043</v>
      </c>
      <c r="OP23" s="54">
        <f>HLOOKUP(OP$11,'Data63-64'!$G$1:$XFD$44,24,0)</f>
        <v>31619</v>
      </c>
      <c r="OQ23" s="54">
        <f>HLOOKUP(OQ$11,'Data63-64'!$G$1:$XFD$44,24,0)</f>
        <v>32356</v>
      </c>
      <c r="OR23" s="54">
        <f>HLOOKUP(OR$11,'Data63-64'!$G$1:$XFD$44,24,0)</f>
        <v>32481</v>
      </c>
      <c r="OS23" s="54">
        <f>HLOOKUP(OS$11,'Data63-64'!$G$1:$XFD$44,24,0)</f>
        <v>30628</v>
      </c>
      <c r="OT23" s="54">
        <f>HLOOKUP(OT$11,'Data63-64'!$G$1:$XFD$44,24,0)</f>
        <v>21216</v>
      </c>
      <c r="OU23" s="54">
        <f>HLOOKUP(OU$11,'Data63-64'!$G$1:$XFD$44,24,0)</f>
        <v>18472</v>
      </c>
      <c r="OV23" s="54">
        <f>HLOOKUP(OV$11,'Data63-64'!$G$1:$XFD$44,24,0)</f>
        <v>17589</v>
      </c>
      <c r="OW23" s="54">
        <f>HLOOKUP(OW$11,'Data63-64'!$G$1:$XFD$44,24,0)</f>
        <v>33639</v>
      </c>
      <c r="OX23" s="54">
        <f>HLOOKUP(OX$11,'Data63-64'!$G$1:$XFD$44,24,0)</f>
        <v>33441</v>
      </c>
      <c r="OY23" s="54">
        <f>HLOOKUP(OY$11,'Data63-64'!$G$1:$XFD$44,24,0)</f>
        <v>33254</v>
      </c>
      <c r="OZ23" s="54">
        <f>HLOOKUP(OZ$11,'Data63-64'!$G$1:$XFD$44,24,0)</f>
        <v>33524</v>
      </c>
      <c r="PA23" s="54">
        <f>HLOOKUP(PA$11,'Data63-64'!$G$1:$XFD$44,24,0)</f>
        <v>34746</v>
      </c>
      <c r="PB23" s="54">
        <f>HLOOKUP(PB$11,'Data63-64'!$G$1:$XFD$44,24,0)</f>
        <v>22277</v>
      </c>
      <c r="PC23" s="54">
        <f>HLOOKUP(PC$11,'Data63-64'!$G$1:$XFD$44,24,0)</f>
        <v>16551</v>
      </c>
      <c r="PD23" s="54">
        <f>HLOOKUP(PD$11,'Data63-64'!$G$1:$XFD$44,24,0)</f>
        <v>34597</v>
      </c>
      <c r="PE23" s="54">
        <f>HLOOKUP(PE$11,'Data63-64'!$G$1:$XFD$44,24,0)</f>
        <v>34944</v>
      </c>
      <c r="PF23" s="54">
        <f>HLOOKUP(PF$11,'Data63-64'!$G$1:$XFD$44,24,0)</f>
        <v>34850</v>
      </c>
      <c r="PG23" s="54">
        <f>HLOOKUP(PG$11,'Data63-64'!$G$1:$XFD$44,24,0)</f>
        <v>36398</v>
      </c>
      <c r="PH23" s="54">
        <f>HLOOKUP(PH$11,'Data63-64'!$G$1:$XFD$44,24,0)</f>
        <v>20810</v>
      </c>
      <c r="PI23" s="54">
        <f>HLOOKUP(PI$11,'Data63-64'!$G$1:$XFD$44,24,0)</f>
        <v>20777</v>
      </c>
      <c r="PJ23" s="54">
        <f>HLOOKUP(PJ$11,'Data63-64'!$G$1:$XFD$44,24,0)</f>
        <v>18457</v>
      </c>
      <c r="PK23" s="54">
        <f>HLOOKUP(PK$11,'Data63-64'!$G$1:$XFD$44,24,0)</f>
        <v>37730</v>
      </c>
      <c r="PL23" s="54">
        <f>HLOOKUP(PL$11,'Data63-64'!$G$1:$XFD$44,24,0)</f>
        <v>38627</v>
      </c>
      <c r="PM23" s="54">
        <f>HLOOKUP(PM$11,'Data63-64'!$G$1:$XFD$44,24,0)</f>
        <v>38425</v>
      </c>
      <c r="PN23" s="54">
        <f>HLOOKUP(PN$11,'Data63-64'!$G$1:$XFD$44,24,0)</f>
        <v>38508</v>
      </c>
      <c r="PO23" s="54">
        <f>HLOOKUP(PO$11,'Data63-64'!$G$1:$XFD$44,24,0)</f>
        <v>40671</v>
      </c>
      <c r="PP23" s="54">
        <f>HLOOKUP(PP$11,'Data63-64'!$G$1:$XFD$44,24,0)</f>
        <v>25003</v>
      </c>
      <c r="PQ23" s="54">
        <f>HLOOKUP(PQ$11,'Data63-64'!$G$1:$XFD$44,24,0)</f>
        <v>19297</v>
      </c>
      <c r="PR23" s="54">
        <f>HLOOKUP(PR$11,'Data63-64'!$G$1:$XFD$44,24,0)</f>
        <v>39552</v>
      </c>
      <c r="PS23" s="54">
        <f>HLOOKUP(PS$11,'Data63-64'!$G$1:$XFD$44,24,0)</f>
        <v>39406</v>
      </c>
      <c r="PT23" s="54">
        <f>HLOOKUP(PT$11,'Data63-64'!$G$1:$XFD$44,24,0)</f>
        <v>39375</v>
      </c>
      <c r="PU23" s="54">
        <f>HLOOKUP(PU$11,'Data63-64'!$G$1:$XFD$44,24,0)</f>
        <v>39461</v>
      </c>
      <c r="PV23" s="54">
        <f>HLOOKUP(PV$11,'Data63-64'!$G$1:$XFD$44,24,0)</f>
        <v>41248</v>
      </c>
      <c r="PW23" s="54">
        <f>HLOOKUP(PW$11,'Data63-64'!$G$1:$XFD$44,24,0)</f>
        <v>24597</v>
      </c>
      <c r="PX23" s="54">
        <f>HLOOKUP(PX$11,'Data63-64'!$G$1:$XFD$44,24,0)</f>
        <v>18998</v>
      </c>
      <c r="PY23" s="54">
        <f>HLOOKUP(PY$11,'Data63-64'!$G$1:$XFD$44,24,0)</f>
        <v>40129</v>
      </c>
      <c r="PZ23" s="54">
        <f>HLOOKUP(PZ$11,'Data63-64'!$G$1:$XFD$44,24,0)</f>
        <v>39908</v>
      </c>
      <c r="QA23" s="54">
        <f>HLOOKUP(QA$11,'Data63-64'!$G$1:$XFD$44,24,0)</f>
        <v>39994</v>
      </c>
      <c r="QB23" s="54">
        <f>HLOOKUP(QB$11,'Data63-64'!$G$1:$XFD$44,24,0)</f>
        <v>39654</v>
      </c>
      <c r="QC23" s="54">
        <f>HLOOKUP(QC$11,'Data63-64'!$G$1:$XFD$44,24,0)</f>
        <v>40583</v>
      </c>
      <c r="QD23" s="54">
        <f>HLOOKUP(QD$11,'Data63-64'!$G$1:$XFD$44,24,0)</f>
        <v>24270</v>
      </c>
      <c r="QE23" s="54">
        <f>HLOOKUP(QE$11,'Data63-64'!$G$1:$XFD$44,24,0)</f>
        <v>18975</v>
      </c>
      <c r="QF23" s="54">
        <f>HLOOKUP(QF$11,'Data63-64'!$G$1:$XFD$44,24,0)</f>
        <v>38554</v>
      </c>
      <c r="QG23" s="54">
        <f>HLOOKUP(QG$11,'Data63-64'!$G$1:$XFD$44,24,0)</f>
        <v>38820</v>
      </c>
      <c r="QH23" s="54">
        <f>HLOOKUP(QH$11,'Data63-64'!$G$1:$XFD$44,24,0)</f>
        <v>38869</v>
      </c>
      <c r="QI23" s="54">
        <f>HLOOKUP(QI$11,'Data63-64'!$G$1:$XFD$44,24,0)</f>
        <v>39898</v>
      </c>
      <c r="QJ23" s="54">
        <f>HLOOKUP(QJ$11,'Data63-64'!$G$1:$XFD$44,24,0)</f>
        <v>40753</v>
      </c>
      <c r="QK23" s="54">
        <f>HLOOKUP(QK$11,'Data63-64'!$G$1:$XFD$44,24,0)</f>
        <v>25449</v>
      </c>
      <c r="QL23" s="54">
        <f>HLOOKUP(QL$11,'Data63-64'!$G$1:$XFD$44,24,0)</f>
        <v>19955</v>
      </c>
      <c r="QM23" s="54">
        <f>HLOOKUP(QM$11,'Data63-64'!$G$1:$XFD$44,24,0)</f>
        <v>38364</v>
      </c>
      <c r="QN23" s="54">
        <f>HLOOKUP(QN$11,'Data63-64'!$G$1:$XFD$44,24,0)</f>
        <v>38997</v>
      </c>
      <c r="QO23" s="54">
        <f>HLOOKUP(QO$11,'Data63-64'!$G$1:$XFD$44,24,0)</f>
        <v>39686</v>
      </c>
      <c r="QP23" s="54">
        <f>HLOOKUP(QP$11,'Data63-64'!$G$1:$XFD$44,24,0)</f>
        <v>39300</v>
      </c>
      <c r="QQ23" s="54">
        <f>HLOOKUP(QQ$11,'Data63-64'!$G$1:$XFD$44,24,0)</f>
        <v>41752</v>
      </c>
      <c r="QR23" s="54">
        <f>HLOOKUP(QR$11,'Data63-64'!$G$1:$XFD$44,24,0)</f>
        <v>25102</v>
      </c>
      <c r="QS23" s="54">
        <f>HLOOKUP(QS$11,'Data63-64'!$G$1:$XFD$44,24,0)</f>
        <v>19030</v>
      </c>
      <c r="QT23" s="54">
        <f>HLOOKUP(QT$11,'Data63-64'!$G$1:$XFD$44,24,0)</f>
        <v>37669</v>
      </c>
      <c r="QU23" s="54">
        <f>HLOOKUP(QU$11,'Data63-64'!$G$1:$XFD$44,24,0)</f>
        <v>20383</v>
      </c>
      <c r="QV23" s="54">
        <f>HLOOKUP(QV$11,'Data63-64'!$G$1:$XFD$44,24,0)</f>
        <v>36495</v>
      </c>
      <c r="QW23" s="54">
        <f>HLOOKUP(QW$11,'Data63-64'!$G$1:$XFD$44,24,0)</f>
        <v>32259</v>
      </c>
      <c r="QX23" s="54">
        <f>HLOOKUP(QX$11,'Data63-64'!$G$1:$XFD$44,24,0)</f>
        <v>30825</v>
      </c>
      <c r="QY23" s="54">
        <f>HLOOKUP(QY$11,'Data63-64'!$G$1:$XFD$44,24,0)</f>
        <v>14408</v>
      </c>
      <c r="QZ23" s="54">
        <f>HLOOKUP(QZ$11,'Data63-64'!$G$1:$XFD$44,24,0)</f>
        <v>9877</v>
      </c>
      <c r="RA23" s="54">
        <f>HLOOKUP(RA$11,'Data63-64'!$G$1:$XFD$44,24,0)</f>
        <v>13741</v>
      </c>
      <c r="RB23" s="54">
        <f>HLOOKUP(RB$11,'Data63-64'!$G$1:$XFD$44,24,0)</f>
        <v>7341</v>
      </c>
      <c r="RC23" s="54">
        <f>HLOOKUP(RC$11,'Data63-64'!$G$1:$XFD$44,24,0)</f>
        <v>7008</v>
      </c>
      <c r="RD23" s="54">
        <f>HLOOKUP(RD$11,'Data63-64'!$G$1:$XFD$44,24,0)</f>
        <v>7498</v>
      </c>
      <c r="RE23" s="54">
        <f>HLOOKUP(RE$11,'Data63-64'!$G$1:$XFD$44,24,0)</f>
        <v>16907</v>
      </c>
      <c r="RF23" s="54">
        <f>HLOOKUP(RF$11,'Data63-64'!$G$1:$XFD$44,24,0)</f>
        <v>11022</v>
      </c>
      <c r="RG23" s="54">
        <f>HLOOKUP(RG$11,'Data63-64'!$G$1:$XFD$44,24,0)</f>
        <v>8986</v>
      </c>
      <c r="RH23" s="54">
        <f>HLOOKUP(RH$11,'Data63-64'!$G$1:$XFD$44,24,0)</f>
        <v>21083</v>
      </c>
      <c r="RI23" s="54">
        <f>HLOOKUP(RI$11,'Data63-64'!$G$1:$XFD$44,24,0)</f>
        <v>19821</v>
      </c>
      <c r="RJ23" s="54">
        <f>HLOOKUP(RJ$11,'Data63-64'!$G$1:$XFD$44,24,0)</f>
        <v>19243</v>
      </c>
      <c r="RK23" s="54">
        <f>HLOOKUP(RK$11,'Data63-64'!$G$1:$XFD$44,24,0)</f>
        <v>18939</v>
      </c>
      <c r="RL23" s="54">
        <f>HLOOKUP(RL$11,'Data63-64'!$G$1:$XFD$44,24,0)</f>
        <v>19133</v>
      </c>
      <c r="RM23" s="54">
        <f>HLOOKUP(RM$11,'Data63-64'!$G$1:$XFD$44,24,0)</f>
        <v>10638</v>
      </c>
      <c r="RN23" s="54">
        <f>HLOOKUP(RN$11,'Data63-64'!$G$1:$XFD$44,24,0)</f>
        <v>7515</v>
      </c>
      <c r="RO23" s="54">
        <f>HLOOKUP(RO$11,'Data63-64'!$G$1:$XFD$44,24,0)</f>
        <v>17292</v>
      </c>
      <c r="RP23" s="54">
        <f>HLOOKUP(RP$11,'Data63-64'!$G$1:$XFD$44,24,0)</f>
        <v>16003</v>
      </c>
      <c r="RQ23" s="54">
        <f>HLOOKUP(RQ$11,'Data63-64'!$G$1:$XFD$44,24,0)</f>
        <v>16110</v>
      </c>
      <c r="RR23" s="54">
        <f>HLOOKUP(RR$11,'Data63-64'!$G$1:$XFD$44,24,0)</f>
        <v>15667</v>
      </c>
      <c r="RS23" s="54">
        <f>HLOOKUP(RS$11,'Data63-64'!$G$1:$XFD$44,24,0)</f>
        <v>16955</v>
      </c>
      <c r="RT23" s="54">
        <f>HLOOKUP(RT$11,'Data63-64'!$G$1:$XFD$44,24,0)</f>
        <v>7488</v>
      </c>
      <c r="RU23" s="54">
        <f>HLOOKUP(RU$11,'Data63-64'!$G$1:$XFD$44,24,0)</f>
        <v>6355</v>
      </c>
      <c r="RV23" s="54">
        <f>HLOOKUP(RV$11,'Data63-64'!$G$1:$XFD$44,24,0)</f>
        <v>10345</v>
      </c>
      <c r="RW23" s="54">
        <f>HLOOKUP(RW$11,'Data63-64'!$G$1:$XFD$44,24,0)</f>
        <v>8035</v>
      </c>
      <c r="RX23" s="54">
        <f>HLOOKUP(RX$11,'Data63-64'!$G$1:$XFD$44,24,0)</f>
        <v>16145</v>
      </c>
      <c r="RY23" s="54">
        <f>HLOOKUP(RY$11,'Data63-64'!$G$1:$XFD$44,24,0)</f>
        <v>12923</v>
      </c>
      <c r="RZ23" s="54">
        <f>HLOOKUP(RZ$11,'Data63-64'!$G$1:$XFD$44,24,0)</f>
        <v>13580</v>
      </c>
      <c r="SA23" s="54">
        <f>HLOOKUP(SA$11,'Data63-64'!$G$1:$XFD$44,24,0)</f>
        <v>7243</v>
      </c>
      <c r="SB23" s="54">
        <f>HLOOKUP(SB$11,'Data63-64'!$G$1:$XFD$44,24,0)</f>
        <v>5358</v>
      </c>
      <c r="SC23" s="54">
        <f>HLOOKUP(SC$11,'Data63-64'!$G$1:$XFD$44,24,0)</f>
        <v>11138</v>
      </c>
      <c r="SD23" s="54">
        <f>HLOOKUP(SD$11,'Data63-64'!$G$1:$XFD$44,24,0)</f>
        <v>13382</v>
      </c>
      <c r="SE23" s="54">
        <f>HLOOKUP(SE$11,'Data63-64'!$G$1:$XFD$44,24,0)</f>
        <v>13256</v>
      </c>
      <c r="SF23" s="54">
        <f>HLOOKUP(SF$11,'Data63-64'!$G$1:$XFD$44,24,0)</f>
        <v>12613</v>
      </c>
      <c r="SG23" s="54">
        <f>HLOOKUP(SG$11,'Data63-64'!$G$1:$XFD$44,24,0)</f>
        <v>13239</v>
      </c>
      <c r="SH23" s="54">
        <f>HLOOKUP(SH$11,'Data63-64'!$G$1:$XFD$44,24,0)</f>
        <v>7212</v>
      </c>
      <c r="SI23" s="54">
        <f>HLOOKUP(SI$11,'Data63-64'!$G$1:$XFD$44,24,0)</f>
        <v>5523</v>
      </c>
      <c r="SJ23" s="54">
        <f>HLOOKUP(SJ$11,'Data63-64'!$G$1:$XFD$44,24,0)</f>
        <v>14280</v>
      </c>
      <c r="SK23" s="54">
        <f>HLOOKUP(SK$11,'Data63-64'!$G$1:$XFD$44,24,0)</f>
        <v>15451</v>
      </c>
      <c r="SL23" s="54">
        <f>HLOOKUP(SL$11,'Data63-64'!$G$1:$XFD$44,24,0)</f>
        <v>15685</v>
      </c>
      <c r="SM23" s="54">
        <f>HLOOKUP(SM$11,'Data63-64'!$G$1:$XFD$44,24,0)</f>
        <v>15706</v>
      </c>
      <c r="SN23" s="54">
        <f>HLOOKUP(SN$11,'Data63-64'!$G$1:$XFD$44,24,0)</f>
        <v>16276</v>
      </c>
      <c r="SO23" s="54">
        <f>HLOOKUP(SO$11,'Data63-64'!$G$1:$XFD$44,24,0)</f>
        <v>9231</v>
      </c>
      <c r="SP23" s="54">
        <f>HLOOKUP(SP$11,'Data63-64'!$G$1:$XFD$44,24,0)</f>
        <v>7146</v>
      </c>
      <c r="SQ23" s="54">
        <f>HLOOKUP(SQ$11,'Data63-64'!$G$1:$XFD$44,24,0)</f>
        <v>16877</v>
      </c>
      <c r="SR23" s="54">
        <f>HLOOKUP(SR$11,'Data63-64'!$G$1:$XFD$44,24,0)</f>
        <v>17006</v>
      </c>
      <c r="SS23" s="54">
        <f>HLOOKUP(SS$11,'Data63-64'!$G$1:$XFD$44,24,0)</f>
        <v>8496</v>
      </c>
      <c r="ST23" s="54">
        <f>HLOOKUP(ST$11,'Data63-64'!$G$1:$XFD$44,24,0)</f>
        <v>17300</v>
      </c>
      <c r="SU23" s="54">
        <f>HLOOKUP(SU$11,'Data63-64'!$G$1:$XFD$44,24,0)</f>
        <v>17461</v>
      </c>
      <c r="SV23" s="54">
        <f>HLOOKUP(SV$11,'Data63-64'!$G$1:$XFD$44,24,0)</f>
        <v>10580</v>
      </c>
      <c r="SW23" s="54">
        <f>HLOOKUP(SW$11,'Data63-64'!$G$1:$XFD$44,24,0)</f>
        <v>8072</v>
      </c>
      <c r="SX23" s="54">
        <f>HLOOKUP(SX$11,'Data63-64'!$G$1:$XFD$44,24,0)</f>
        <v>18353</v>
      </c>
      <c r="SY23" s="54">
        <f>HLOOKUP(SY$11,'Data63-64'!$G$1:$XFD$44,24,0)</f>
        <v>18152</v>
      </c>
      <c r="SZ23" s="54">
        <f>HLOOKUP(SZ$11,'Data63-64'!$G$1:$XFD$44,24,0)</f>
        <v>18333</v>
      </c>
      <c r="TA23" s="54">
        <f>HLOOKUP(TA$11,'Data63-64'!$G$1:$XFD$44,24,0)</f>
        <v>9545</v>
      </c>
      <c r="TB23" s="54">
        <f>HLOOKUP(TB$11,'Data63-64'!$G$1:$XFD$44,24,0)</f>
        <v>18335</v>
      </c>
      <c r="TC23" s="54">
        <f>HLOOKUP(TC$11,'Data63-64'!$G$1:$XFD$44,24,0)</f>
        <v>11282</v>
      </c>
      <c r="TD23" s="54">
        <f>HLOOKUP(TD$11,'Data63-64'!$G$1:$XFD$44,24,0)</f>
        <v>8878</v>
      </c>
      <c r="TE23" s="54">
        <f>HLOOKUP(TE$11,'Data63-64'!$G$1:$XFD$44,24,0)</f>
        <v>18853</v>
      </c>
      <c r="TF23" s="54">
        <f>HLOOKUP(TF$11,'Data63-64'!$G$1:$XFD$44,24,0)</f>
        <v>17967</v>
      </c>
      <c r="TG23" s="54">
        <f>HLOOKUP(TG$11,'Data63-64'!$G$1:$XFD$44,24,0)</f>
        <v>17979</v>
      </c>
      <c r="TH23" s="54">
        <f>HLOOKUP(TH$11,'Data63-64'!$G$1:$XFD$44,24,0)</f>
        <v>18428</v>
      </c>
      <c r="TI23" s="54">
        <f>HLOOKUP(TI$11,'Data63-64'!$G$1:$XFD$44,24,0)</f>
        <v>18840</v>
      </c>
      <c r="TJ23" s="54">
        <f>HLOOKUP(TJ$11,'Data63-64'!$G$1:$XFD$44,24,0)</f>
        <v>11861</v>
      </c>
      <c r="TK23" s="54">
        <f>HLOOKUP(TK$11,'Data63-64'!$G$1:$XFD$44,24,0)</f>
        <v>9399</v>
      </c>
      <c r="TL23" s="54">
        <f>HLOOKUP(TL$11,'Data63-64'!$G$1:$XFD$44,24,0)</f>
        <v>19299</v>
      </c>
      <c r="TM23" s="54">
        <f>HLOOKUP(TM$11,'Data63-64'!$G$1:$XFD$44,24,0)</f>
        <v>19121</v>
      </c>
      <c r="TN23" s="54">
        <f>HLOOKUP(TN$11,'Data63-64'!$G$1:$XFD$44,24,0)</f>
        <v>19282</v>
      </c>
      <c r="TO23" s="54">
        <f>HLOOKUP(TO$11,'Data63-64'!$G$1:$XFD$44,24,0)</f>
        <v>19318</v>
      </c>
      <c r="TP23" s="54">
        <f>HLOOKUP(TP$11,'Data63-64'!$G$1:$XFD$44,24,0)</f>
        <v>20256</v>
      </c>
      <c r="TQ23" s="54">
        <f>HLOOKUP(TQ$11,'Data63-64'!$G$1:$XFD$44,24,0)</f>
        <v>13142</v>
      </c>
      <c r="TR23" s="54">
        <f>HLOOKUP(TR$11,'Data63-64'!$G$1:$XFD$44,24,0)</f>
        <v>9979</v>
      </c>
      <c r="TS23" s="54">
        <f>HLOOKUP(TS$11,'Data63-64'!$G$1:$XFD$44,24,0)</f>
        <v>20335</v>
      </c>
      <c r="TT23" s="54">
        <f>HLOOKUP(TT$11,'Data63-64'!$G$1:$XFD$44,24,0)</f>
        <v>19876</v>
      </c>
      <c r="TU23" s="54">
        <f>HLOOKUP(TU$11,'Data63-64'!$G$1:$XFD$44,24,0)</f>
        <v>19707</v>
      </c>
      <c r="TV23" s="54">
        <f>HLOOKUP(TV$11,'Data63-64'!$G$1:$XFD$44,24,0)</f>
        <v>19698</v>
      </c>
      <c r="TW23" s="54">
        <f>HLOOKUP(TW$11,'Data63-64'!$G$1:$XFD$44,24,0)</f>
        <v>20428</v>
      </c>
      <c r="TX23" s="54">
        <f>HLOOKUP(TX$11,'Data63-64'!$G$1:$XFD$44,24,0)</f>
        <v>13145</v>
      </c>
      <c r="TY23" s="54">
        <f>HLOOKUP(TY$11,'Data63-64'!$G$1:$XFD$44,24,0)</f>
        <v>10063</v>
      </c>
      <c r="TZ23" s="54">
        <f>HLOOKUP(TZ$11,'Data63-64'!$G$1:$XFD$44,24,0)</f>
        <v>19361</v>
      </c>
      <c r="UA23" s="54">
        <f>HLOOKUP(UA$11,'Data63-64'!$G$1:$XFD$44,24,0)</f>
        <v>18724</v>
      </c>
      <c r="UB23" s="54">
        <f>HLOOKUP(UB$11,'Data63-64'!$G$1:$XFD$44,24,0)</f>
        <v>19251</v>
      </c>
      <c r="UC23" s="54">
        <f>HLOOKUP(UC$11,'Data63-64'!$G$1:$XFD$44,24,0)</f>
        <v>18811</v>
      </c>
      <c r="UD23" s="54">
        <f>HLOOKUP(UD$11,'Data63-64'!$G$1:$XFD$44,24,0)</f>
        <v>19195</v>
      </c>
      <c r="UE23" s="54">
        <f>HLOOKUP(UE$11,'Data63-64'!$G$1:$XFD$44,24,0)</f>
        <v>11426</v>
      </c>
      <c r="UF23" s="54">
        <f>HLOOKUP(UF$11,'Data63-64'!$G$1:$XFD$44,24,0)</f>
        <v>8937</v>
      </c>
      <c r="UG23" s="54">
        <f>HLOOKUP(UG$11,'Data63-64'!$G$1:$XFD$44,24,0)</f>
        <v>18679</v>
      </c>
      <c r="UH23" s="54">
        <f>HLOOKUP(UH$11,'Data63-64'!$G$1:$XFD$44,24,0)</f>
        <v>17463</v>
      </c>
      <c r="UI23" s="54">
        <f>HLOOKUP(UI$11,'Data63-64'!$G$1:$XFD$44,24,0)</f>
        <v>17515</v>
      </c>
      <c r="UJ23" s="54">
        <f>HLOOKUP(UJ$11,'Data63-64'!$G$1:$XFD$44,24,0)</f>
        <v>16722</v>
      </c>
      <c r="UK23" s="54">
        <f>HLOOKUP(UK$11,'Data63-64'!$G$1:$XFD$44,24,0)</f>
        <v>16350</v>
      </c>
      <c r="UL23" s="54">
        <f>HLOOKUP(UL$11,'Data63-64'!$G$1:$XFD$44,24,0)</f>
        <v>8856</v>
      </c>
      <c r="UM23" s="54">
        <f>HLOOKUP(UM$11,'Data63-64'!$G$1:$XFD$44,24,0)</f>
        <v>6525</v>
      </c>
      <c r="UN23" s="54">
        <f>HLOOKUP(UN$11,'Data63-64'!$G$1:$XFD$44,24,0)</f>
        <v>13615</v>
      </c>
      <c r="UO23" s="54">
        <f>HLOOKUP(UO$11,'Data63-64'!$G$1:$XFD$44,24,0)</f>
        <v>12739</v>
      </c>
      <c r="UP23" s="54">
        <f>HLOOKUP(UP$11,'Data63-64'!$G$1:$XFD$44,24,0)</f>
        <v>12574</v>
      </c>
      <c r="UQ23" s="54">
        <f>HLOOKUP(UQ$11,'Data63-64'!$G$1:$XFD$44,24,0)</f>
        <v>12653</v>
      </c>
      <c r="UR23" s="54">
        <f>HLOOKUP(UR$11,'Data63-64'!$G$1:$XFD$44,24,0)</f>
        <v>12740</v>
      </c>
      <c r="US23" s="54">
        <f>HLOOKUP(US$11,'Data63-64'!$G$1:$XFD$44,24,0)</f>
        <v>7131</v>
      </c>
      <c r="UT23" s="54">
        <f>HLOOKUP(UT$11,'Data63-64'!$G$1:$XFD$44,24,0)</f>
        <v>5257</v>
      </c>
      <c r="UU23" s="54">
        <f>HLOOKUP(UU$11,'Data63-64'!$G$1:$XFD$44,24,0)</f>
        <v>12484</v>
      </c>
      <c r="UV23" s="54">
        <f>HLOOKUP(UV$11,'Data63-64'!$G$1:$XFD$44,24,0)</f>
        <v>11050</v>
      </c>
      <c r="UW23" s="54">
        <f>HLOOKUP(UW$11,'Data63-64'!$G$1:$XFD$44,24,0)</f>
        <v>10871</v>
      </c>
      <c r="UX23" s="54">
        <f>HLOOKUP(UX$11,'Data63-64'!$G$1:$XFD$44,24,0)</f>
        <v>10530</v>
      </c>
      <c r="UY23" s="54">
        <f>HLOOKUP(UY$11,'Data63-64'!$G$1:$XFD$44,24,0)</f>
        <v>10923</v>
      </c>
      <c r="UZ23" s="54">
        <f>HLOOKUP(UZ$11,'Data63-64'!$G$1:$XFD$44,24,0)</f>
        <v>5259</v>
      </c>
      <c r="VA23" s="54">
        <f>HLOOKUP(VA$11,'Data63-64'!$G$1:$XFD$44,24,0)</f>
        <v>4076</v>
      </c>
      <c r="VB23" s="54">
        <f>HLOOKUP(VB$11,'Data63-64'!$G$1:$XFD$44,24,0)</f>
        <v>6288</v>
      </c>
      <c r="VC23" s="54">
        <f>HLOOKUP(VC$11,'Data63-64'!$G$1:$XFD$44,24,0)</f>
        <v>10175</v>
      </c>
      <c r="VD23" s="54">
        <f>HLOOKUP(VD$11,'Data63-64'!$G$1:$XFD$44,24,0)</f>
        <v>4249</v>
      </c>
    </row>
    <row r="24" spans="1:576" x14ac:dyDescent="0.2">
      <c r="A24" s="68" t="s">
        <v>43</v>
      </c>
      <c r="B24" s="54">
        <f>HLOOKUP(B$11,'Data63-64'!$G$1:$XFD$44,25,0)</f>
        <v>48790</v>
      </c>
      <c r="C24" s="54">
        <f>HLOOKUP(C$11,'Data63-64'!$G$1:$XFD$44,25,0)</f>
        <v>65090</v>
      </c>
      <c r="D24" s="54">
        <f>HLOOKUP(D$11,'Data63-64'!$G$1:$XFD$44,25,0)</f>
        <v>69465</v>
      </c>
      <c r="E24" s="54">
        <f>HLOOKUP(E$11,'Data63-64'!$G$1:$XFD$44,25,0)</f>
        <v>53304</v>
      </c>
      <c r="F24" s="54">
        <f>HLOOKUP(F$11,'Data63-64'!$G$1:$XFD$44,25,0)</f>
        <v>50992</v>
      </c>
      <c r="G24" s="54">
        <f>HLOOKUP(G$11,'Data63-64'!$G$1:$XFD$44,25,0)</f>
        <v>78388</v>
      </c>
      <c r="H24" s="54">
        <f>HLOOKUP(H$11,'Data63-64'!$G$1:$XFD$44,25,0)</f>
        <v>78991</v>
      </c>
      <c r="I24" s="54">
        <f>HLOOKUP(I$11,'Data63-64'!$G$1:$XFD$44,25,0)</f>
        <v>79780</v>
      </c>
      <c r="J24" s="54">
        <f>HLOOKUP(J$11,'Data63-64'!$G$1:$XFD$44,25,0)</f>
        <v>80928</v>
      </c>
      <c r="K24" s="54">
        <f>HLOOKUP(K$11,'Data63-64'!$G$1:$XFD$44,25,0)</f>
        <v>86808</v>
      </c>
      <c r="L24" s="54">
        <f>HLOOKUP(L$11,'Data63-64'!$G$1:$XFD$44,25,0)</f>
        <v>64336</v>
      </c>
      <c r="M24" s="54">
        <f>HLOOKUP(M$11,'Data63-64'!$G$1:$XFD$44,25,0)</f>
        <v>58377</v>
      </c>
      <c r="N24" s="54">
        <f>HLOOKUP(N$11,'Data63-64'!$G$1:$XFD$44,25,0)</f>
        <v>82678</v>
      </c>
      <c r="O24" s="54">
        <f>HLOOKUP(O$11,'Data63-64'!$G$1:$XFD$44,25,0)</f>
        <v>82286</v>
      </c>
      <c r="P24" s="54">
        <f>HLOOKUP(P$11,'Data63-64'!$G$1:$XFD$44,25,0)</f>
        <v>80476</v>
      </c>
      <c r="Q24" s="54">
        <f>HLOOKUP(Q$11,'Data63-64'!$G$1:$XFD$44,25,0)</f>
        <v>81430</v>
      </c>
      <c r="R24" s="54">
        <f>HLOOKUP(R$11,'Data63-64'!$G$1:$XFD$44,25,0)</f>
        <v>88133</v>
      </c>
      <c r="S24" s="54">
        <f>HLOOKUP(S$11,'Data63-64'!$G$1:$XFD$44,25,0)</f>
        <v>69517</v>
      </c>
      <c r="T24" s="54">
        <f>HLOOKUP(T$11,'Data63-64'!$G$1:$XFD$44,25,0)</f>
        <v>56256</v>
      </c>
      <c r="U24" s="54">
        <f>HLOOKUP(U$11,'Data63-64'!$G$1:$XFD$44,25,0)</f>
        <v>78462</v>
      </c>
      <c r="V24" s="54">
        <f>HLOOKUP(V$11,'Data63-64'!$G$1:$XFD$44,25,0)</f>
        <v>79786</v>
      </c>
      <c r="W24" s="54">
        <f>HLOOKUP(W$11,'Data63-64'!$G$1:$XFD$44,25,0)</f>
        <v>79147</v>
      </c>
      <c r="X24" s="54">
        <f>HLOOKUP(X$11,'Data63-64'!$G$1:$XFD$44,25,0)</f>
        <v>79981</v>
      </c>
      <c r="Y24" s="54">
        <f>HLOOKUP(Y$11,'Data63-64'!$G$1:$XFD$44,25,0)</f>
        <v>81197</v>
      </c>
      <c r="Z24" s="54">
        <f>HLOOKUP(Z$11,'Data63-64'!$G$1:$XFD$44,25,0)</f>
        <v>57376</v>
      </c>
      <c r="AA24" s="54">
        <f>HLOOKUP(AA$11,'Data63-64'!$G$1:$XFD$44,25,0)</f>
        <v>50164</v>
      </c>
      <c r="AB24" s="54">
        <f>HLOOKUP(AB$11,'Data63-64'!$G$1:$XFD$44,25,0)</f>
        <v>75843</v>
      </c>
      <c r="AC24" s="54">
        <f>HLOOKUP(AC$11,'Data63-64'!$G$1:$XFD$44,25,0)</f>
        <v>76150</v>
      </c>
      <c r="AD24" s="54">
        <f>HLOOKUP(AD$11,'Data63-64'!$G$1:$XFD$44,25,0)</f>
        <v>74102</v>
      </c>
      <c r="AE24" s="54">
        <f>HLOOKUP(AE$11,'Data63-64'!$G$1:$XFD$44,25,0)</f>
        <v>78567</v>
      </c>
      <c r="AF24" s="54">
        <f>HLOOKUP(AF$11,'Data63-64'!$G$1:$XFD$44,25,0)</f>
        <v>84351</v>
      </c>
      <c r="AG24" s="54">
        <f>HLOOKUP(AG$11,'Data63-64'!$G$1:$XFD$44,25,0)</f>
        <v>58430</v>
      </c>
      <c r="AH24" s="54">
        <f>HLOOKUP(AH$11,'Data63-64'!$G$1:$XFD$44,25,0)</f>
        <v>54023</v>
      </c>
      <c r="AI24" s="54">
        <f>HLOOKUP(AI$11,'Data63-64'!$G$1:$XFD$44,25,0)</f>
        <v>75965</v>
      </c>
      <c r="AJ24" s="54">
        <f>HLOOKUP(AJ$11,'Data63-64'!$G$1:$XFD$44,25,0)</f>
        <v>73907</v>
      </c>
      <c r="AK24" s="54">
        <f>HLOOKUP(AK$11,'Data63-64'!$G$1:$XFD$44,25,0)</f>
        <v>75789</v>
      </c>
      <c r="AL24" s="54">
        <f>HLOOKUP(AL$11,'Data63-64'!$G$1:$XFD$44,25,0)</f>
        <v>79288</v>
      </c>
      <c r="AM24" s="54">
        <f>HLOOKUP(AM$11,'Data63-64'!$G$1:$XFD$44,25,0)</f>
        <v>80651</v>
      </c>
      <c r="AN24" s="54">
        <f>HLOOKUP(AN$11,'Data63-64'!$G$1:$XFD$44,25,0)</f>
        <v>57520</v>
      </c>
      <c r="AO24" s="54">
        <f>HLOOKUP(AO$11,'Data63-64'!$G$1:$XFD$44,25,0)</f>
        <v>50994</v>
      </c>
      <c r="AP24" s="54">
        <f>HLOOKUP(AP$11,'Data63-64'!$G$1:$XFD$44,25,0)</f>
        <v>49784</v>
      </c>
      <c r="AQ24" s="54">
        <f>HLOOKUP(AQ$11,'Data63-64'!$G$1:$XFD$44,25,0)</f>
        <v>70551</v>
      </c>
      <c r="AR24" s="54">
        <f>HLOOKUP(AR$11,'Data63-64'!$G$1:$XFD$44,25,0)</f>
        <v>71848</v>
      </c>
      <c r="AS24" s="54">
        <f>HLOOKUP(AS$11,'Data63-64'!$G$1:$XFD$44,25,0)</f>
        <v>73272</v>
      </c>
      <c r="AT24" s="54">
        <f>HLOOKUP(AT$11,'Data63-64'!$G$1:$XFD$44,25,0)</f>
        <v>79931</v>
      </c>
      <c r="AU24" s="54">
        <f>HLOOKUP(AU$11,'Data63-64'!$G$1:$XFD$44,25,0)</f>
        <v>58659</v>
      </c>
      <c r="AV24" s="54">
        <f>HLOOKUP(AV$11,'Data63-64'!$G$1:$XFD$44,25,0)</f>
        <v>45572</v>
      </c>
      <c r="AW24" s="54">
        <f>HLOOKUP(AW$11,'Data63-64'!$G$1:$XFD$44,25,0)</f>
        <v>72562</v>
      </c>
      <c r="AX24" s="54">
        <f>HLOOKUP(AX$11,'Data63-64'!$G$1:$XFD$44,25,0)</f>
        <v>69714</v>
      </c>
      <c r="AY24" s="54">
        <f>HLOOKUP(AY$11,'Data63-64'!$G$1:$XFD$44,25,0)</f>
        <v>67729</v>
      </c>
      <c r="AZ24" s="54">
        <f>HLOOKUP(AZ$11,'Data63-64'!$G$1:$XFD$44,25,0)</f>
        <v>70699</v>
      </c>
      <c r="BA24" s="54">
        <f>HLOOKUP(BA$11,'Data63-64'!$G$1:$XFD$44,25,0)</f>
        <v>75307</v>
      </c>
      <c r="BB24" s="54">
        <f>HLOOKUP(BB$11,'Data63-64'!$G$1:$XFD$44,25,0)</f>
        <v>51213</v>
      </c>
      <c r="BC24" s="54">
        <f>HLOOKUP(BC$11,'Data63-64'!$G$1:$XFD$44,25,0)</f>
        <v>43833</v>
      </c>
      <c r="BD24" s="54">
        <f>HLOOKUP(BD$11,'Data63-64'!$G$1:$XFD$44,25,0)</f>
        <v>69091</v>
      </c>
      <c r="BE24" s="54">
        <f>HLOOKUP(BE$11,'Data63-64'!$G$1:$XFD$44,25,0)</f>
        <v>67954</v>
      </c>
      <c r="BF24" s="54">
        <f>HLOOKUP(BF$11,'Data63-64'!$G$1:$XFD$44,25,0)</f>
        <v>67225</v>
      </c>
      <c r="BG24" s="54">
        <f>HLOOKUP(BG$11,'Data63-64'!$G$1:$XFD$44,25,0)</f>
        <v>66689</v>
      </c>
      <c r="BH24" s="54">
        <f>HLOOKUP(BH$11,'Data63-64'!$G$1:$XFD$44,25,0)</f>
        <v>71026</v>
      </c>
      <c r="BI24" s="54">
        <f>HLOOKUP(BI$11,'Data63-64'!$G$1:$XFD$44,25,0)</f>
        <v>45447</v>
      </c>
      <c r="BJ24" s="54">
        <f>HLOOKUP(BJ$11,'Data63-64'!$G$1:$XFD$44,25,0)</f>
        <v>42549</v>
      </c>
      <c r="BK24" s="54">
        <f>HLOOKUP(BK$11,'Data63-64'!$G$1:$XFD$44,25,0)</f>
        <v>64400</v>
      </c>
      <c r="BL24" s="54">
        <f>HLOOKUP(BL$11,'Data63-64'!$G$1:$XFD$44,25,0)</f>
        <v>63037</v>
      </c>
      <c r="BM24" s="54">
        <f>HLOOKUP(BM$11,'Data63-64'!$G$1:$XFD$44,25,0)</f>
        <v>62093</v>
      </c>
      <c r="BN24" s="54">
        <f>HLOOKUP(BN$11,'Data63-64'!$G$1:$XFD$44,25,0)</f>
        <v>64741</v>
      </c>
      <c r="BO24" s="54">
        <f>HLOOKUP(BO$11,'Data63-64'!$G$1:$XFD$44,25,0)</f>
        <v>65964</v>
      </c>
      <c r="BP24" s="54">
        <f>HLOOKUP(BP$11,'Data63-64'!$G$1:$XFD$44,25,0)</f>
        <v>43805</v>
      </c>
      <c r="BQ24" s="54">
        <f>HLOOKUP(BQ$11,'Data63-64'!$G$1:$XFD$44,25,0)</f>
        <v>37936</v>
      </c>
      <c r="BR24" s="54">
        <f>HLOOKUP(BR$11,'Data63-64'!$G$1:$XFD$44,25,0)</f>
        <v>63262</v>
      </c>
      <c r="BS24" s="54">
        <f>HLOOKUP(BS$11,'Data63-64'!$G$1:$XFD$44,25,0)</f>
        <v>57369</v>
      </c>
      <c r="BT24" s="54">
        <f>HLOOKUP(BT$11,'Data63-64'!$G$1:$XFD$44,25,0)</f>
        <v>59968</v>
      </c>
      <c r="BU24" s="54">
        <f>HLOOKUP(BU$11,'Data63-64'!$G$1:$XFD$44,25,0)</f>
        <v>58376</v>
      </c>
      <c r="BV24" s="54">
        <f>HLOOKUP(BV$11,'Data63-64'!$G$1:$XFD$44,25,0)</f>
        <v>58834</v>
      </c>
      <c r="BW24" s="54">
        <f>HLOOKUP(BW$11,'Data63-64'!$G$1:$XFD$44,25,0)</f>
        <v>32481</v>
      </c>
      <c r="BX24" s="54">
        <f>HLOOKUP(BX$11,'Data63-64'!$G$1:$XFD$44,25,0)</f>
        <v>28175</v>
      </c>
      <c r="BY24" s="54">
        <f>HLOOKUP(BY$11,'Data63-64'!$G$1:$XFD$44,25,0)</f>
        <v>51831</v>
      </c>
      <c r="BZ24" s="54">
        <f>HLOOKUP(BZ$11,'Data63-64'!$G$1:$XFD$44,25,0)</f>
        <v>47839</v>
      </c>
      <c r="CA24" s="54">
        <f>HLOOKUP(CA$11,'Data63-64'!$G$1:$XFD$44,25,0)</f>
        <v>44180</v>
      </c>
      <c r="CB24" s="54">
        <f>HLOOKUP(CB$11,'Data63-64'!$G$1:$XFD$44,25,0)</f>
        <v>41765</v>
      </c>
      <c r="CC24" s="54">
        <f>HLOOKUP(CC$11,'Data63-64'!$G$1:$XFD$44,25,0)</f>
        <v>41006</v>
      </c>
      <c r="CD24" s="54">
        <f>HLOOKUP(CD$11,'Data63-64'!$G$1:$XFD$44,25,0)</f>
        <v>21144</v>
      </c>
      <c r="CE24" s="54">
        <f>HLOOKUP(CE$11,'Data63-64'!$G$1:$XFD$44,25,0)</f>
        <v>14347</v>
      </c>
      <c r="CF24" s="54">
        <f>HLOOKUP(CF$11,'Data63-64'!$G$1:$XFD$44,25,0)</f>
        <v>29655</v>
      </c>
      <c r="CG24" s="54">
        <f>HLOOKUP(CG$11,'Data63-64'!$G$1:$XFD$44,25,0)</f>
        <v>25153</v>
      </c>
      <c r="CH24" s="54">
        <f>HLOOKUP(CH$11,'Data63-64'!$G$1:$XFD$44,25,0)</f>
        <v>23788</v>
      </c>
      <c r="CI24" s="54">
        <f>HLOOKUP(CI$11,'Data63-64'!$G$1:$XFD$44,25,0)</f>
        <v>20113</v>
      </c>
      <c r="CJ24" s="54">
        <f>HLOOKUP(CJ$11,'Data63-64'!$G$1:$XFD$44,25,0)</f>
        <v>19588</v>
      </c>
      <c r="CK24" s="54">
        <f>HLOOKUP(CK$11,'Data63-64'!$G$1:$XFD$44,25,0)</f>
        <v>9854</v>
      </c>
      <c r="CL24" s="54">
        <f>HLOOKUP(CL$11,'Data63-64'!$G$1:$XFD$44,25,0)</f>
        <v>9436</v>
      </c>
      <c r="CM24" s="54">
        <f>HLOOKUP(CM$11,'Data63-64'!$G$1:$XFD$44,25,0)</f>
        <v>18255</v>
      </c>
      <c r="CN24" s="54">
        <f>HLOOKUP(CN$11,'Data63-64'!$G$1:$XFD$44,25,0)</f>
        <v>17757</v>
      </c>
      <c r="CO24" s="54">
        <f>HLOOKUP(CO$11,'Data63-64'!$G$1:$XFD$44,25,0)</f>
        <v>16626</v>
      </c>
      <c r="CP24" s="54">
        <f>HLOOKUP(CP$11,'Data63-64'!$G$1:$XFD$44,25,0)</f>
        <v>15554</v>
      </c>
      <c r="CQ24" s="54">
        <f>HLOOKUP(CQ$11,'Data63-64'!$G$1:$XFD$44,25,0)</f>
        <v>15419</v>
      </c>
      <c r="CR24" s="54">
        <f>HLOOKUP(CR$11,'Data63-64'!$G$1:$XFD$44,25,0)</f>
        <v>7393</v>
      </c>
      <c r="CS24" s="54">
        <f>HLOOKUP(CS$11,'Data63-64'!$G$1:$XFD$44,25,0)</f>
        <v>5430</v>
      </c>
      <c r="CT24" s="54">
        <f>HLOOKUP(CT$11,'Data63-64'!$G$1:$XFD$44,25,0)</f>
        <v>7344</v>
      </c>
      <c r="CU24" s="54">
        <f>HLOOKUP(CU$11,'Data63-64'!$G$1:$XFD$44,25,0)</f>
        <v>15516</v>
      </c>
      <c r="CV24" s="54">
        <f>HLOOKUP(CV$11,'Data63-64'!$G$1:$XFD$44,25,0)</f>
        <v>14655</v>
      </c>
      <c r="CW24" s="54">
        <f>HLOOKUP(CW$11,'Data63-64'!$G$1:$XFD$44,25,0)</f>
        <v>14160</v>
      </c>
      <c r="CX24" s="54">
        <f>HLOOKUP(CX$11,'Data63-64'!$G$1:$XFD$44,25,0)</f>
        <v>14169</v>
      </c>
      <c r="CY24" s="54">
        <f>HLOOKUP(CY$11,'Data63-64'!$G$1:$XFD$44,25,0)</f>
        <v>6920</v>
      </c>
      <c r="CZ24" s="54">
        <f>HLOOKUP(CZ$11,'Data63-64'!$G$1:$XFD$44,25,0)</f>
        <v>5182</v>
      </c>
      <c r="DA24" s="54">
        <f>HLOOKUP(DA$11,'Data63-64'!$G$1:$XFD$44,25,0)</f>
        <v>14065</v>
      </c>
      <c r="DB24" s="54">
        <f>HLOOKUP(DB$11,'Data63-64'!$G$1:$XFD$44,25,0)</f>
        <v>13463</v>
      </c>
      <c r="DC24" s="54">
        <f>HLOOKUP(DC$11,'Data63-64'!$G$1:$XFD$44,25,0)</f>
        <v>14010</v>
      </c>
      <c r="DD24" s="54">
        <f>HLOOKUP(DD$11,'Data63-64'!$G$1:$XFD$44,25,0)</f>
        <v>13748</v>
      </c>
      <c r="DE24" s="54">
        <f>HLOOKUP(DE$11,'Data63-64'!$G$1:$XFD$44,25,0)</f>
        <v>14452</v>
      </c>
      <c r="DF24" s="54">
        <f>HLOOKUP(DF$11,'Data63-64'!$G$1:$XFD$44,25,0)</f>
        <v>7053</v>
      </c>
      <c r="DG24" s="54">
        <f>HLOOKUP(DG$11,'Data63-64'!$G$1:$XFD$44,25,0)</f>
        <v>5567</v>
      </c>
      <c r="DH24" s="54">
        <f>HLOOKUP(DH$11,'Data63-64'!$G$1:$XFD$44,25,0)</f>
        <v>15733</v>
      </c>
      <c r="DI24" s="54">
        <f>HLOOKUP(DI$11,'Data63-64'!$G$1:$XFD$44,25,0)</f>
        <v>14776</v>
      </c>
      <c r="DJ24" s="54">
        <f>HLOOKUP(DJ$11,'Data63-64'!$G$1:$XFD$44,25,0)</f>
        <v>15374</v>
      </c>
      <c r="DK24" s="54">
        <f>HLOOKUP(DK$11,'Data63-64'!$G$1:$XFD$44,25,0)</f>
        <v>14859</v>
      </c>
      <c r="DL24" s="54">
        <f>HLOOKUP(DL$11,'Data63-64'!$G$1:$XFD$44,25,0)</f>
        <v>15524</v>
      </c>
      <c r="DM24" s="54">
        <f>HLOOKUP(DM$11,'Data63-64'!$G$1:$XFD$44,25,0)</f>
        <v>7409</v>
      </c>
      <c r="DN24" s="54">
        <f>HLOOKUP(DN$11,'Data63-64'!$G$1:$XFD$44,25,0)</f>
        <v>5878</v>
      </c>
      <c r="DO24" s="54">
        <f>HLOOKUP(DO$11,'Data63-64'!$G$1:$XFD$44,25,0)</f>
        <v>16612</v>
      </c>
      <c r="DP24" s="54">
        <f>HLOOKUP(DP$11,'Data63-64'!$G$1:$XFD$44,25,0)</f>
        <v>16757</v>
      </c>
      <c r="DQ24" s="54">
        <f>HLOOKUP(DQ$11,'Data63-64'!$G$1:$XFD$44,25,0)</f>
        <v>16745</v>
      </c>
      <c r="DR24" s="54">
        <f>HLOOKUP(DR$11,'Data63-64'!$G$1:$XFD$44,25,0)</f>
        <v>18022</v>
      </c>
      <c r="DS24" s="54">
        <f>HLOOKUP(DS$11,'Data63-64'!$G$1:$XFD$44,25,0)</f>
        <v>9763</v>
      </c>
      <c r="DT24" s="54">
        <f>HLOOKUP(DT$11,'Data63-64'!$G$1:$XFD$44,25,0)</f>
        <v>8275</v>
      </c>
      <c r="DU24" s="54">
        <f>HLOOKUP(DU$11,'Data63-64'!$G$1:$XFD$44,25,0)</f>
        <v>6949</v>
      </c>
      <c r="DV24" s="54">
        <f>HLOOKUP(DV$11,'Data63-64'!$G$1:$XFD$44,25,0)</f>
        <v>9929</v>
      </c>
      <c r="DW24" s="54">
        <f>HLOOKUP(DW$11,'Data63-64'!$G$1:$XFD$44,25,0)</f>
        <v>19081</v>
      </c>
      <c r="DX24" s="54">
        <f>HLOOKUP(DX$11,'Data63-64'!$G$1:$XFD$44,25,0)</f>
        <v>8727</v>
      </c>
      <c r="DY24" s="54">
        <f>HLOOKUP(DY$11,'Data63-64'!$G$1:$XFD$44,25,0)</f>
        <v>19547</v>
      </c>
      <c r="DZ24" s="54">
        <f>HLOOKUP(DZ$11,'Data63-64'!$G$1:$XFD$44,25,0)</f>
        <v>19539</v>
      </c>
      <c r="EA24" s="54">
        <f>HLOOKUP(EA$11,'Data63-64'!$G$1:$XFD$44,25,0)</f>
        <v>9775</v>
      </c>
      <c r="EB24" s="54">
        <f>HLOOKUP(EB$11,'Data63-64'!$G$1:$XFD$44,25,0)</f>
        <v>7791</v>
      </c>
      <c r="EC24" s="54">
        <f>HLOOKUP(EC$11,'Data63-64'!$G$1:$XFD$44,25,0)</f>
        <v>18123</v>
      </c>
      <c r="ED24" s="54">
        <f>HLOOKUP(ED$11,'Data63-64'!$G$1:$XFD$44,25,0)</f>
        <v>20161</v>
      </c>
      <c r="EE24" s="54">
        <f>HLOOKUP(EE$11,'Data63-64'!$G$1:$XFD$44,25,0)</f>
        <v>20639</v>
      </c>
      <c r="EF24" s="54">
        <f>HLOOKUP(EF$11,'Data63-64'!$G$1:$XFD$44,25,0)</f>
        <v>20109</v>
      </c>
      <c r="EG24" s="54">
        <f>HLOOKUP(EG$11,'Data63-64'!$G$1:$XFD$44,25,0)</f>
        <v>21078</v>
      </c>
      <c r="EH24" s="54">
        <f>HLOOKUP(EH$11,'Data63-64'!$G$1:$XFD$44,25,0)</f>
        <v>11261</v>
      </c>
      <c r="EI24" s="54">
        <f>HLOOKUP(EI$11,'Data63-64'!$G$1:$XFD$44,25,0)</f>
        <v>9705</v>
      </c>
      <c r="EJ24" s="54">
        <f>HLOOKUP(EJ$11,'Data63-64'!$G$1:$XFD$44,25,0)</f>
        <v>23482</v>
      </c>
      <c r="EK24" s="54">
        <f>HLOOKUP(EK$11,'Data63-64'!$G$1:$XFD$44,25,0)</f>
        <v>23026</v>
      </c>
      <c r="EL24" s="54">
        <f>HLOOKUP(EL$11,'Data63-64'!$G$1:$XFD$44,25,0)</f>
        <v>23182</v>
      </c>
      <c r="EM24" s="54">
        <f>HLOOKUP(EM$11,'Data63-64'!$G$1:$XFD$44,25,0)</f>
        <v>23138</v>
      </c>
      <c r="EN24" s="54">
        <f>HLOOKUP(EN$11,'Data63-64'!$G$1:$XFD$44,25,0)</f>
        <v>23526</v>
      </c>
      <c r="EO24" s="54">
        <f>HLOOKUP(EO$11,'Data63-64'!$G$1:$XFD$44,25,0)</f>
        <v>12691</v>
      </c>
      <c r="EP24" s="54">
        <f>HLOOKUP(EP$11,'Data63-64'!$G$1:$XFD$44,25,0)</f>
        <v>10602</v>
      </c>
      <c r="EQ24" s="54">
        <f>HLOOKUP(EQ$11,'Data63-64'!$G$1:$XFD$44,25,0)</f>
        <v>24125</v>
      </c>
      <c r="ER24" s="54">
        <f>HLOOKUP(ER$11,'Data63-64'!$G$1:$XFD$44,25,0)</f>
        <v>24198</v>
      </c>
      <c r="ES24" s="54">
        <f>HLOOKUP(ES$11,'Data63-64'!$G$1:$XFD$44,25,0)</f>
        <v>25169</v>
      </c>
      <c r="ET24" s="54">
        <f>HLOOKUP(ET$11,'Data63-64'!$G$1:$XFD$44,25,0)</f>
        <v>25129</v>
      </c>
      <c r="EU24" s="54">
        <f>HLOOKUP(EU$11,'Data63-64'!$G$1:$XFD$44,25,0)</f>
        <v>26602</v>
      </c>
      <c r="EV24" s="54">
        <f>HLOOKUP(EV$11,'Data63-64'!$G$1:$XFD$44,25,0)</f>
        <v>15680</v>
      </c>
      <c r="EW24" s="54">
        <f>HLOOKUP(EW$11,'Data63-64'!$G$1:$XFD$44,25,0)</f>
        <v>13287</v>
      </c>
      <c r="EX24" s="54">
        <f>HLOOKUP(EX$11,'Data63-64'!$G$1:$XFD$44,25,0)</f>
        <v>28456</v>
      </c>
      <c r="EY24" s="54">
        <f>HLOOKUP(EY$11,'Data63-64'!$G$1:$XFD$44,25,0)</f>
        <v>29858</v>
      </c>
      <c r="EZ24" s="54">
        <f>HLOOKUP(EZ$11,'Data63-64'!$G$1:$XFD$44,25,0)</f>
        <v>15421</v>
      </c>
      <c r="FA24" s="54">
        <f>HLOOKUP(FA$11,'Data63-64'!$G$1:$XFD$44,25,0)</f>
        <v>29092</v>
      </c>
      <c r="FB24" s="54">
        <f>HLOOKUP(FB$11,'Data63-64'!$G$1:$XFD$44,25,0)</f>
        <v>30168</v>
      </c>
      <c r="FC24" s="54">
        <f>HLOOKUP(FC$11,'Data63-64'!$G$1:$XFD$44,25,0)</f>
        <v>17937</v>
      </c>
      <c r="FD24" s="54">
        <f>HLOOKUP(FD$11,'Data63-64'!$G$1:$XFD$44,25,0)</f>
        <v>15102</v>
      </c>
      <c r="FE24" s="54">
        <f>HLOOKUP(FE$11,'Data63-64'!$G$1:$XFD$44,25,0)</f>
        <v>30611</v>
      </c>
      <c r="FF24" s="54">
        <f>HLOOKUP(FF$11,'Data63-64'!$G$1:$XFD$44,25,0)</f>
        <v>30386</v>
      </c>
      <c r="FG24" s="54">
        <f>HLOOKUP(FG$11,'Data63-64'!$G$1:$XFD$44,25,0)</f>
        <v>32698</v>
      </c>
      <c r="FH24" s="54">
        <f>HLOOKUP(FH$11,'Data63-64'!$G$1:$XFD$44,25,0)</f>
        <v>30559</v>
      </c>
      <c r="FI24" s="54">
        <f>HLOOKUP(FI$11,'Data63-64'!$G$1:$XFD$44,25,0)</f>
        <v>31212</v>
      </c>
      <c r="FJ24" s="54">
        <f>HLOOKUP(FJ$11,'Data63-64'!$G$1:$XFD$44,25,0)</f>
        <v>19342</v>
      </c>
      <c r="FK24" s="54">
        <f>HLOOKUP(FK$11,'Data63-64'!$G$1:$XFD$44,25,0)</f>
        <v>15945</v>
      </c>
      <c r="FL24" s="54">
        <f>HLOOKUP(FL$11,'Data63-64'!$G$1:$XFD$44,25,0)</f>
        <v>32913</v>
      </c>
      <c r="FM24" s="54">
        <f>HLOOKUP(FM$11,'Data63-64'!$G$1:$XFD$44,25,0)</f>
        <v>32867</v>
      </c>
      <c r="FN24" s="54">
        <f>HLOOKUP(FN$11,'Data63-64'!$G$1:$XFD$44,25,0)</f>
        <v>31561</v>
      </c>
      <c r="FO24" s="54">
        <f>HLOOKUP(FO$11,'Data63-64'!$G$1:$XFD$44,25,0)</f>
        <v>31995</v>
      </c>
      <c r="FP24" s="54">
        <f>HLOOKUP(FP$11,'Data63-64'!$G$1:$XFD$44,25,0)</f>
        <v>33638</v>
      </c>
      <c r="FQ24" s="54">
        <f>HLOOKUP(FQ$11,'Data63-64'!$G$1:$XFD$44,25,0)</f>
        <v>21787</v>
      </c>
      <c r="FR24" s="54">
        <f>HLOOKUP(FR$11,'Data63-64'!$G$1:$XFD$44,25,0)</f>
        <v>17677</v>
      </c>
      <c r="FS24" s="54">
        <f>HLOOKUP(FS$11,'Data63-64'!$G$1:$XFD$44,25,0)</f>
        <v>33066</v>
      </c>
      <c r="FT24" s="54">
        <f>HLOOKUP(FT$11,'Data63-64'!$G$1:$XFD$44,25,0)</f>
        <v>33295</v>
      </c>
      <c r="FU24" s="54">
        <f>HLOOKUP(FU$11,'Data63-64'!$G$1:$XFD$44,25,0)</f>
        <v>33938</v>
      </c>
      <c r="FV24" s="54">
        <f>HLOOKUP(FV$11,'Data63-64'!$G$1:$XFD$44,25,0)</f>
        <v>34312</v>
      </c>
      <c r="FW24" s="54">
        <f>HLOOKUP(FW$11,'Data63-64'!$G$1:$XFD$44,25,0)</f>
        <v>33568</v>
      </c>
      <c r="FX24" s="54">
        <f>HLOOKUP(FX$11,'Data63-64'!$G$1:$XFD$44,25,0)</f>
        <v>24082</v>
      </c>
      <c r="FY24" s="54">
        <f>HLOOKUP(FY$11,'Data63-64'!$G$1:$XFD$44,25,0)</f>
        <v>20365</v>
      </c>
      <c r="FZ24" s="54">
        <f>HLOOKUP(FZ$11,'Data63-64'!$G$1:$XFD$44,25,0)</f>
        <v>35270</v>
      </c>
      <c r="GA24" s="54">
        <f>HLOOKUP(GA$11,'Data63-64'!$G$1:$XFD$44,25,0)</f>
        <v>36207</v>
      </c>
      <c r="GB24" s="54">
        <f>HLOOKUP(GB$11,'Data63-64'!$G$1:$XFD$44,25,0)</f>
        <v>39009</v>
      </c>
      <c r="GC24" s="54">
        <f>HLOOKUP(GC$11,'Data63-64'!$G$1:$XFD$44,25,0)</f>
        <v>40440</v>
      </c>
      <c r="GD24" s="54">
        <f>HLOOKUP(GD$11,'Data63-64'!$G$1:$XFD$44,25,0)</f>
        <v>42485</v>
      </c>
      <c r="GE24" s="54">
        <f>HLOOKUP(GE$11,'Data63-64'!$G$1:$XFD$44,25,0)</f>
        <v>25423</v>
      </c>
      <c r="GF24" s="54">
        <f>HLOOKUP(GF$11,'Data63-64'!$G$1:$XFD$44,25,0)</f>
        <v>19652</v>
      </c>
      <c r="GG24" s="54">
        <f>HLOOKUP(GG$11,'Data63-64'!$G$1:$XFD$44,25,0)</f>
        <v>22088</v>
      </c>
      <c r="GH24" s="54">
        <f>HLOOKUP(GH$11,'Data63-64'!$G$1:$XFD$44,25,0)</f>
        <v>34877</v>
      </c>
      <c r="GI24" s="54">
        <f>HLOOKUP(GI$11,'Data63-64'!$G$1:$XFD$44,25,0)</f>
        <v>41230</v>
      </c>
      <c r="GJ24" s="54">
        <f>HLOOKUP(GJ$11,'Data63-64'!$G$1:$XFD$44,25,0)</f>
        <v>40156</v>
      </c>
      <c r="GK24" s="54">
        <f>HLOOKUP(GK$11,'Data63-64'!$G$1:$XFD$44,25,0)</f>
        <v>41957</v>
      </c>
      <c r="GL24" s="54">
        <f>HLOOKUP(GL$11,'Data63-64'!$G$1:$XFD$44,25,0)</f>
        <v>26214</v>
      </c>
      <c r="GM24" s="54">
        <f>HLOOKUP(GM$11,'Data63-64'!$G$1:$XFD$44,25,0)</f>
        <v>22199</v>
      </c>
      <c r="GN24" s="54">
        <f>HLOOKUP(GN$11,'Data63-64'!$G$1:$XFD$44,25,0)</f>
        <v>41908</v>
      </c>
      <c r="GO24" s="54">
        <f>HLOOKUP(GO$11,'Data63-64'!$G$1:$XFD$44,25,0)</f>
        <v>39111</v>
      </c>
      <c r="GP24" s="54">
        <f>HLOOKUP(GP$11,'Data63-64'!$G$1:$XFD$44,25,0)</f>
        <v>41183</v>
      </c>
      <c r="GQ24" s="54">
        <f>HLOOKUP(GQ$11,'Data63-64'!$G$1:$XFD$44,25,0)</f>
        <v>40871</v>
      </c>
      <c r="GR24" s="54">
        <f>HLOOKUP(GR$11,'Data63-64'!$G$1:$XFD$44,25,0)</f>
        <v>42491</v>
      </c>
      <c r="GS24" s="54">
        <f>HLOOKUP(GS$11,'Data63-64'!$G$1:$XFD$44,25,0)</f>
        <v>25618</v>
      </c>
      <c r="GT24" s="54">
        <f>HLOOKUP(GT$11,'Data63-64'!$G$1:$XFD$44,25,0)</f>
        <v>23411</v>
      </c>
      <c r="GU24" s="54">
        <f>HLOOKUP(GU$11,'Data63-64'!$G$1:$XFD$44,25,0)</f>
        <v>39648</v>
      </c>
      <c r="GV24" s="54">
        <f>HLOOKUP(GV$11,'Data63-64'!$G$1:$XFD$44,25,0)</f>
        <v>38152</v>
      </c>
      <c r="GW24" s="54">
        <f>HLOOKUP(GW$11,'Data63-64'!$G$1:$XFD$44,25,0)</f>
        <v>40736</v>
      </c>
      <c r="GX24" s="54">
        <f>HLOOKUP(GX$11,'Data63-64'!$G$1:$XFD$44,25,0)</f>
        <v>42200</v>
      </c>
      <c r="GY24" s="54">
        <f>HLOOKUP(GY$11,'Data63-64'!$G$1:$XFD$44,25,0)</f>
        <v>43481</v>
      </c>
      <c r="GZ24" s="54">
        <f>HLOOKUP(GZ$11,'Data63-64'!$G$1:$XFD$44,25,0)</f>
        <v>27874</v>
      </c>
      <c r="HA24" s="54">
        <f>HLOOKUP(HA$11,'Data63-64'!$G$1:$XFD$44,25,0)</f>
        <v>22277</v>
      </c>
      <c r="HB24" s="54">
        <f>HLOOKUP(HB$11,'Data63-64'!$G$1:$XFD$44,25,0)</f>
        <v>22710</v>
      </c>
      <c r="HC24" s="54">
        <f>HLOOKUP(HC$11,'Data63-64'!$G$1:$XFD$44,25,0)</f>
        <v>22235</v>
      </c>
      <c r="HD24" s="54">
        <f>HLOOKUP(HD$11,'Data63-64'!$G$1:$XFD$44,25,0)</f>
        <v>44475</v>
      </c>
      <c r="HE24" s="54">
        <f>HLOOKUP(HE$11,'Data63-64'!$G$1:$XFD$44,25,0)</f>
        <v>43435</v>
      </c>
      <c r="HF24" s="54">
        <f>HLOOKUP(HF$11,'Data63-64'!$G$1:$XFD$44,25,0)</f>
        <v>45868</v>
      </c>
      <c r="HG24" s="54">
        <f>HLOOKUP(HG$11,'Data63-64'!$G$1:$XFD$44,25,0)</f>
        <v>31002</v>
      </c>
      <c r="HH24" s="54">
        <f>HLOOKUP(HH$11,'Data63-64'!$G$1:$XFD$44,25,0)</f>
        <v>27628</v>
      </c>
      <c r="HI24" s="54">
        <f>HLOOKUP(HI$11,'Data63-64'!$G$1:$XFD$44,25,0)</f>
        <v>45508</v>
      </c>
      <c r="HJ24" s="54">
        <f>HLOOKUP(HJ$11,'Data63-64'!$G$1:$XFD$44,25,0)</f>
        <v>45233</v>
      </c>
      <c r="HK24" s="54">
        <f>HLOOKUP(HK$11,'Data63-64'!$G$1:$XFD$44,25,0)</f>
        <v>45438</v>
      </c>
      <c r="HL24" s="54">
        <f>HLOOKUP(HL$11,'Data63-64'!$G$1:$XFD$44,25,0)</f>
        <v>46171</v>
      </c>
      <c r="HM24" s="54">
        <f>HLOOKUP(HM$11,'Data63-64'!$G$1:$XFD$44,25,0)</f>
        <v>49564</v>
      </c>
      <c r="HN24" s="54">
        <f>HLOOKUP(HN$11,'Data63-64'!$G$1:$XFD$44,25,0)</f>
        <v>31733</v>
      </c>
      <c r="HO24" s="54">
        <f>HLOOKUP(HO$11,'Data63-64'!$G$1:$XFD$44,25,0)</f>
        <v>26700</v>
      </c>
      <c r="HP24" s="54">
        <f>HLOOKUP(HP$11,'Data63-64'!$G$1:$XFD$44,25,0)</f>
        <v>45618</v>
      </c>
      <c r="HQ24" s="54">
        <f>HLOOKUP(HQ$11,'Data63-64'!$G$1:$XFD$44,25,0)</f>
        <v>46610</v>
      </c>
      <c r="HR24" s="54">
        <f>HLOOKUP(HR$11,'Data63-64'!$G$1:$XFD$44,25,0)</f>
        <v>22663</v>
      </c>
      <c r="HS24" s="54">
        <f>HLOOKUP(HS$11,'Data63-64'!$G$1:$XFD$44,25,0)</f>
        <v>43722</v>
      </c>
      <c r="HT24" s="54">
        <f>HLOOKUP(HT$11,'Data63-64'!$G$1:$XFD$44,25,0)</f>
        <v>49636</v>
      </c>
      <c r="HU24" s="54">
        <f>HLOOKUP(HU$11,'Data63-64'!$G$1:$XFD$44,25,0)</f>
        <v>30602</v>
      </c>
      <c r="HV24" s="54">
        <f>HLOOKUP(HV$11,'Data63-64'!$G$1:$XFD$44,25,0)</f>
        <v>28431</v>
      </c>
      <c r="HW24" s="54">
        <f>HLOOKUP(HW$11,'Data63-64'!$G$1:$XFD$44,25,0)</f>
        <v>48134</v>
      </c>
      <c r="HX24" s="54">
        <f>HLOOKUP(HX$11,'Data63-64'!$G$1:$XFD$44,25,0)</f>
        <v>47117</v>
      </c>
      <c r="HY24" s="54">
        <f>HLOOKUP(HY$11,'Data63-64'!$G$1:$XFD$44,25,0)</f>
        <v>46939</v>
      </c>
      <c r="HZ24" s="54">
        <f>HLOOKUP(HZ$11,'Data63-64'!$G$1:$XFD$44,25,0)</f>
        <v>47615</v>
      </c>
      <c r="IA24" s="54">
        <f>HLOOKUP(IA$11,'Data63-64'!$G$1:$XFD$44,25,0)</f>
        <v>50807</v>
      </c>
      <c r="IB24" s="54">
        <f>HLOOKUP(IB$11,'Data63-64'!$G$1:$XFD$44,25,0)</f>
        <v>31527</v>
      </c>
      <c r="IC24" s="54">
        <f>HLOOKUP(IC$11,'Data63-64'!$G$1:$XFD$44,25,0)</f>
        <v>26488</v>
      </c>
      <c r="ID24" s="54">
        <f>HLOOKUP(ID$11,'Data63-64'!$G$1:$XFD$44,25,0)</f>
        <v>46630</v>
      </c>
      <c r="IE24" s="54">
        <f>HLOOKUP(IE$11,'Data63-64'!$G$1:$XFD$44,25,0)</f>
        <v>47340</v>
      </c>
      <c r="IF24" s="54">
        <f>HLOOKUP(IF$11,'Data63-64'!$G$1:$XFD$44,25,0)</f>
        <v>47324</v>
      </c>
      <c r="IG24" s="54">
        <f>HLOOKUP(IG$11,'Data63-64'!$G$1:$XFD$44,25,0)</f>
        <v>48576</v>
      </c>
      <c r="IH24" s="54">
        <f>HLOOKUP(IH$11,'Data63-64'!$G$1:$XFD$44,25,0)</f>
        <v>47713</v>
      </c>
      <c r="II24" s="54">
        <f>HLOOKUP(II$11,'Data63-64'!$G$1:$XFD$44,25,0)</f>
        <v>32889</v>
      </c>
      <c r="IJ24" s="54">
        <f>HLOOKUP(IJ$11,'Data63-64'!$G$1:$XFD$44,25,0)</f>
        <v>27290</v>
      </c>
      <c r="IK24" s="54">
        <f>HLOOKUP(IK$11,'Data63-64'!$G$1:$XFD$44,25,0)</f>
        <v>49731</v>
      </c>
      <c r="IL24" s="54">
        <f>HLOOKUP(IL$11,'Data63-64'!$G$1:$XFD$44,25,0)</f>
        <v>50645</v>
      </c>
      <c r="IM24" s="54">
        <f>HLOOKUP(IM$11,'Data63-64'!$G$1:$XFD$44,25,0)</f>
        <v>49328</v>
      </c>
      <c r="IN24" s="54">
        <f>HLOOKUP(IN$11,'Data63-64'!$G$1:$XFD$44,25,0)</f>
        <v>55463</v>
      </c>
      <c r="IO24" s="54">
        <f>HLOOKUP(IO$11,'Data63-64'!$G$1:$XFD$44,25,0)</f>
        <v>32846</v>
      </c>
      <c r="IP24" s="54">
        <f>HLOOKUP(IP$11,'Data63-64'!$G$1:$XFD$44,25,0)</f>
        <v>29802</v>
      </c>
      <c r="IQ24" s="54">
        <f>HLOOKUP(IQ$11,'Data63-64'!$G$1:$XFD$44,25,0)</f>
        <v>27080</v>
      </c>
      <c r="IR24" s="54">
        <f>HLOOKUP(IR$11,'Data63-64'!$G$1:$XFD$44,25,0)</f>
        <v>28899</v>
      </c>
      <c r="IS24" s="54">
        <f>HLOOKUP(IS$11,'Data63-64'!$G$1:$XFD$44,25,0)</f>
        <v>51046</v>
      </c>
      <c r="IT24" s="54">
        <f>HLOOKUP(IT$11,'Data63-64'!$G$1:$XFD$44,25,0)</f>
        <v>50305</v>
      </c>
      <c r="IU24" s="54">
        <f>HLOOKUP(IU$11,'Data63-64'!$G$1:$XFD$44,25,0)</f>
        <v>50832</v>
      </c>
      <c r="IV24" s="54">
        <f>HLOOKUP(IV$11,'Data63-64'!$G$1:$XFD$44,25,0)</f>
        <v>52810</v>
      </c>
      <c r="IW24" s="54">
        <f>HLOOKUP(IW$11,'Data63-64'!$G$1:$XFD$44,25,0)</f>
        <v>34865</v>
      </c>
      <c r="IX24" s="54">
        <f>HLOOKUP(IX$11,'Data63-64'!$G$1:$XFD$44,25,0)</f>
        <v>30245</v>
      </c>
      <c r="IY24" s="54">
        <f>HLOOKUP(IY$11,'Data63-64'!$G$1:$XFD$44,25,0)</f>
        <v>50163</v>
      </c>
      <c r="IZ24" s="54">
        <f>HLOOKUP(IZ$11,'Data63-64'!$G$1:$XFD$44,25,0)</f>
        <v>49760</v>
      </c>
      <c r="JA24" s="54">
        <f>HLOOKUP(JA$11,'Data63-64'!$G$1:$XFD$44,25,0)</f>
        <v>49660</v>
      </c>
      <c r="JB24" s="54">
        <f>HLOOKUP(JB$11,'Data63-64'!$G$1:$XFD$44,25,0)</f>
        <v>49730</v>
      </c>
      <c r="JC24" s="54">
        <f>HLOOKUP(JC$11,'Data63-64'!$G$1:$XFD$44,25,0)</f>
        <v>52759</v>
      </c>
      <c r="JD24" s="54">
        <f>HLOOKUP(JD$11,'Data63-64'!$G$1:$XFD$44,25,0)</f>
        <v>32296</v>
      </c>
      <c r="JE24" s="54">
        <f>HLOOKUP(JE$11,'Data63-64'!$G$1:$XFD$44,25,0)</f>
        <v>25872</v>
      </c>
      <c r="JF24" s="54">
        <f>HLOOKUP(JF$11,'Data63-64'!$G$1:$XFD$44,25,0)</f>
        <v>49813</v>
      </c>
      <c r="JG24" s="54">
        <f>HLOOKUP(JG$11,'Data63-64'!$G$1:$XFD$44,25,0)</f>
        <v>49527</v>
      </c>
      <c r="JH24" s="54">
        <f>HLOOKUP(JH$11,'Data63-64'!$G$1:$XFD$44,25,0)</f>
        <v>51682</v>
      </c>
      <c r="JI24" s="54">
        <f>HLOOKUP(JI$11,'Data63-64'!$G$1:$XFD$44,25,0)</f>
        <v>50541</v>
      </c>
      <c r="JJ24" s="54">
        <f>HLOOKUP(JJ$11,'Data63-64'!$G$1:$XFD$44,25,0)</f>
        <v>55052</v>
      </c>
      <c r="JK24" s="54">
        <f>HLOOKUP(JK$11,'Data63-64'!$G$1:$XFD$44,25,0)</f>
        <v>47081</v>
      </c>
      <c r="JL24" s="54">
        <f>HLOOKUP(JL$11,'Data63-64'!$G$1:$XFD$44,25,0)</f>
        <v>38691</v>
      </c>
      <c r="JM24" s="54">
        <f>HLOOKUP(JM$11,'Data63-64'!$G$1:$XFD$44,25,0)</f>
        <v>51725</v>
      </c>
      <c r="JN24" s="54">
        <f>HLOOKUP(JN$11,'Data63-64'!$G$1:$XFD$44,25,0)</f>
        <v>48777</v>
      </c>
      <c r="JO24" s="54">
        <f>HLOOKUP(JO$11,'Data63-64'!$G$1:$XFD$44,25,0)</f>
        <v>52621</v>
      </c>
      <c r="JP24" s="54">
        <f>HLOOKUP(JP$11,'Data63-64'!$G$1:$XFD$44,25,0)</f>
        <v>52822</v>
      </c>
      <c r="JQ24" s="54">
        <f>HLOOKUP(JQ$11,'Data63-64'!$G$1:$XFD$44,25,0)</f>
        <v>58284</v>
      </c>
      <c r="JR24" s="54">
        <f>HLOOKUP(JR$11,'Data63-64'!$G$1:$XFD$44,25,0)</f>
        <v>35278</v>
      </c>
      <c r="JS24" s="54">
        <f>HLOOKUP(JS$11,'Data63-64'!$G$1:$XFD$44,25,0)</f>
        <v>30711</v>
      </c>
      <c r="JT24" s="54">
        <f>HLOOKUP(JT$11,'Data63-64'!$G$1:$XFD$44,25,0)</f>
        <v>52542</v>
      </c>
      <c r="JU24" s="54">
        <f>HLOOKUP(JU$11,'Data63-64'!$G$1:$XFD$44,25,0)</f>
        <v>51430</v>
      </c>
      <c r="JV24" s="54">
        <f>HLOOKUP(JV$11,'Data63-64'!$G$1:$XFD$44,25,0)</f>
        <v>51397</v>
      </c>
      <c r="JW24" s="54">
        <f>HLOOKUP(JW$11,'Data63-64'!$G$1:$XFD$44,25,0)</f>
        <v>52733</v>
      </c>
      <c r="JX24" s="54">
        <f>HLOOKUP(JX$11,'Data63-64'!$G$1:$XFD$44,25,0)</f>
        <v>56734</v>
      </c>
      <c r="JY24" s="54">
        <f>HLOOKUP(JY$11,'Data63-64'!$G$1:$XFD$44,25,0)</f>
        <v>35021</v>
      </c>
      <c r="JZ24" s="54">
        <f>HLOOKUP(JZ$11,'Data63-64'!$G$1:$XFD$44,25,0)</f>
        <v>28063</v>
      </c>
      <c r="KA24" s="54">
        <f>HLOOKUP(KA$11,'Data63-64'!$G$1:$XFD$44,25,0)</f>
        <v>46382</v>
      </c>
      <c r="KB24" s="54">
        <f>HLOOKUP(KB$11,'Data63-64'!$G$1:$XFD$44,25,0)</f>
        <v>27030</v>
      </c>
      <c r="KC24" s="54">
        <f>HLOOKUP(KC$11,'Data63-64'!$G$1:$XFD$44,25,0)</f>
        <v>52685</v>
      </c>
      <c r="KD24" s="54">
        <f>HLOOKUP(KD$11,'Data63-64'!$G$1:$XFD$44,25,0)</f>
        <v>56161</v>
      </c>
      <c r="KE24" s="54">
        <f>HLOOKUP(KE$11,'Data63-64'!$G$1:$XFD$44,25,0)</f>
        <v>58794</v>
      </c>
      <c r="KF24" s="54">
        <f>HLOOKUP(KF$11,'Data63-64'!$G$1:$XFD$44,25,0)</f>
        <v>19653</v>
      </c>
      <c r="KG24" s="54">
        <f>HLOOKUP(KG$11,'Data63-64'!$G$1:$XFD$44,25,0)</f>
        <v>23697</v>
      </c>
      <c r="KH24" s="54">
        <f>HLOOKUP(KH$11,'Data63-64'!$G$1:$XFD$44,25,0)</f>
        <v>47768</v>
      </c>
      <c r="KI24" s="54">
        <f>HLOOKUP(KI$11,'Data63-64'!$G$1:$XFD$44,25,0)</f>
        <v>48337</v>
      </c>
      <c r="KJ24" s="54">
        <f>HLOOKUP(KJ$11,'Data63-64'!$G$1:$XFD$44,25,0)</f>
        <v>48547</v>
      </c>
      <c r="KK24" s="54">
        <f>HLOOKUP(KK$11,'Data63-64'!$G$1:$XFD$44,25,0)</f>
        <v>52123</v>
      </c>
      <c r="KL24" s="54">
        <f>HLOOKUP(KL$11,'Data63-64'!$G$1:$XFD$44,25,0)</f>
        <v>27830</v>
      </c>
      <c r="KM24" s="54">
        <f>HLOOKUP(KM$11,'Data63-64'!$G$1:$XFD$44,25,0)</f>
        <v>29254</v>
      </c>
      <c r="KN24" s="54">
        <f>HLOOKUP(KN$11,'Data63-64'!$G$1:$XFD$44,25,0)</f>
        <v>28545</v>
      </c>
      <c r="KO24" s="54">
        <f>HLOOKUP(KO$11,'Data63-64'!$G$1:$XFD$44,25,0)</f>
        <v>50775</v>
      </c>
      <c r="KP24" s="54">
        <f>HLOOKUP(KP$11,'Data63-64'!$G$1:$XFD$44,25,0)</f>
        <v>50587</v>
      </c>
      <c r="KQ24" s="54">
        <f>HLOOKUP(KQ$11,'Data63-64'!$G$1:$XFD$44,25,0)</f>
        <v>49933</v>
      </c>
      <c r="KR24" s="54">
        <f>HLOOKUP(KR$11,'Data63-64'!$G$1:$XFD$44,25,0)</f>
        <v>50894</v>
      </c>
      <c r="KS24" s="54">
        <f>HLOOKUP(KS$11,'Data63-64'!$G$1:$XFD$44,25,0)</f>
        <v>54429</v>
      </c>
      <c r="KT24" s="54">
        <f>HLOOKUP(KT$11,'Data63-64'!$G$1:$XFD$44,25,0)</f>
        <v>37464</v>
      </c>
      <c r="KU24" s="54">
        <f>HLOOKUP(KU$11,'Data63-64'!$G$1:$XFD$44,25,0)</f>
        <v>30832</v>
      </c>
      <c r="KV24" s="54">
        <f>HLOOKUP(KV$11,'Data63-64'!$G$1:$XFD$44,25,0)</f>
        <v>52015</v>
      </c>
      <c r="KW24" s="54">
        <f>HLOOKUP(KW$11,'Data63-64'!$G$1:$XFD$44,25,0)</f>
        <v>37464</v>
      </c>
      <c r="KX24" s="54">
        <f>HLOOKUP(KX$11,'Data63-64'!$G$1:$XFD$44,25,0)</f>
        <v>47871</v>
      </c>
      <c r="KY24" s="54">
        <f>HLOOKUP(KY$11,'Data63-64'!$G$1:$XFD$44,25,0)</f>
        <v>51334</v>
      </c>
      <c r="KZ24" s="54">
        <f>HLOOKUP(KZ$11,'Data63-64'!$G$1:$XFD$44,25,0)</f>
        <v>56223</v>
      </c>
      <c r="LA24" s="54">
        <f>HLOOKUP(LA$11,'Data63-64'!$G$1:$XFD$44,25,0)</f>
        <v>48789</v>
      </c>
      <c r="LB24" s="54">
        <f>HLOOKUP(LB$11,'Data63-64'!$G$1:$XFD$44,25,0)</f>
        <v>34999</v>
      </c>
      <c r="LC24" s="54">
        <f>HLOOKUP(LC$11,'Data63-64'!$G$1:$XFD$44,25,0)</f>
        <v>52312</v>
      </c>
      <c r="LD24" s="54">
        <f>HLOOKUP(LD$11,'Data63-64'!$G$1:$XFD$44,25,0)</f>
        <v>51957</v>
      </c>
      <c r="LE24" s="54">
        <f>HLOOKUP(LE$11,'Data63-64'!$G$1:$XFD$44,25,0)</f>
        <v>54057</v>
      </c>
      <c r="LF24" s="54">
        <f>HLOOKUP(LF$11,'Data63-64'!$G$1:$XFD$44,25,0)</f>
        <v>52000</v>
      </c>
      <c r="LG24" s="54">
        <f>HLOOKUP(LG$11,'Data63-64'!$G$1:$XFD$44,25,0)</f>
        <v>55805</v>
      </c>
      <c r="LH24" s="54">
        <f>HLOOKUP(LH$11,'Data63-64'!$G$1:$XFD$44,25,0)</f>
        <v>36766</v>
      </c>
      <c r="LI24" s="54">
        <f>HLOOKUP(LI$11,'Data63-64'!$G$1:$XFD$44,25,0)</f>
        <v>31628</v>
      </c>
      <c r="LJ24" s="54">
        <f>HLOOKUP(LJ$11,'Data63-64'!$G$1:$XFD$44,25,0)</f>
        <v>52789</v>
      </c>
      <c r="LK24" s="54">
        <f>HLOOKUP(LK$11,'Data63-64'!$G$1:$XFD$44,25,0)</f>
        <v>54989</v>
      </c>
      <c r="LL24" s="54">
        <f>HLOOKUP(LL$11,'Data63-64'!$G$1:$XFD$44,25,0)</f>
        <v>57561</v>
      </c>
      <c r="LM24" s="54">
        <f>HLOOKUP(LM$11,'Data63-64'!$G$1:$XFD$44,25,0)</f>
        <v>48587</v>
      </c>
      <c r="LN24" s="54">
        <f>HLOOKUP(LN$11,'Data63-64'!$G$1:$XFD$44,25,0)</f>
        <v>47012</v>
      </c>
      <c r="LO24" s="54">
        <f>HLOOKUP(LO$11,'Data63-64'!$G$1:$XFD$44,25,0)</f>
        <v>37233</v>
      </c>
      <c r="LP24" s="54">
        <f>HLOOKUP(LP$11,'Data63-64'!$G$1:$XFD$44,25,0)</f>
        <v>31498</v>
      </c>
      <c r="LQ24" s="54">
        <f>HLOOKUP(LQ$11,'Data63-64'!$G$1:$XFD$44,25,0)</f>
        <v>54176</v>
      </c>
      <c r="LR24" s="54">
        <f>HLOOKUP(LR$11,'Data63-64'!$G$1:$XFD$44,25,0)</f>
        <v>55160</v>
      </c>
      <c r="LS24" s="54">
        <f>HLOOKUP(LS$11,'Data63-64'!$G$1:$XFD$44,25,0)</f>
        <v>54387</v>
      </c>
      <c r="LT24" s="54">
        <f>HLOOKUP(LT$11,'Data63-64'!$G$1:$XFD$44,25,0)</f>
        <v>55319</v>
      </c>
      <c r="LU24" s="54">
        <f>HLOOKUP(LU$11,'Data63-64'!$G$1:$XFD$44,25,0)</f>
        <v>58523</v>
      </c>
      <c r="LV24" s="54">
        <f>HLOOKUP(LV$11,'Data63-64'!$G$1:$XFD$44,25,0)</f>
        <v>38768</v>
      </c>
      <c r="LW24" s="54">
        <f>HLOOKUP(LW$11,'Data63-64'!$G$1:$XFD$44,25,0)</f>
        <v>32848</v>
      </c>
      <c r="LX24" s="54">
        <f>HLOOKUP(LX$11,'Data63-64'!$G$1:$XFD$44,25,0)</f>
        <v>55537</v>
      </c>
      <c r="LY24" s="54">
        <f>HLOOKUP(LY$11,'Data63-64'!$G$1:$XFD$44,25,0)</f>
        <v>56018</v>
      </c>
      <c r="LZ24" s="54">
        <f>HLOOKUP(LZ$11,'Data63-64'!$G$1:$XFD$44,25,0)</f>
        <v>57034</v>
      </c>
      <c r="MA24" s="54">
        <f>HLOOKUP(MA$11,'Data63-64'!$G$1:$XFD$44,25,0)</f>
        <v>54275</v>
      </c>
      <c r="MB24" s="54">
        <f>HLOOKUP(MB$11,'Data63-64'!$G$1:$XFD$44,25,0)</f>
        <v>57601</v>
      </c>
      <c r="MC24" s="54">
        <f>HLOOKUP(MC$11,'Data63-64'!$G$1:$XFD$44,25,0)</f>
        <v>33732</v>
      </c>
      <c r="MD24" s="54">
        <f>HLOOKUP(MD$11,'Data63-64'!$G$1:$XFD$44,25,0)</f>
        <v>29998</v>
      </c>
      <c r="ME24" s="54">
        <f>HLOOKUP(ME$11,'Data63-64'!$G$1:$XFD$44,25,0)</f>
        <v>38509</v>
      </c>
      <c r="MF24" s="54">
        <f>HLOOKUP(MF$11,'Data63-64'!$G$1:$XFD$44,25,0)</f>
        <v>52503</v>
      </c>
      <c r="MG24" s="54">
        <f>HLOOKUP(MG$11,'Data63-64'!$G$1:$XFD$44,25,0)</f>
        <v>55667</v>
      </c>
      <c r="MH24" s="54">
        <f>HLOOKUP(MH$11,'Data63-64'!$G$1:$XFD$44,25,0)</f>
        <v>34921</v>
      </c>
      <c r="MI24" s="54">
        <f>HLOOKUP(MI$11,'Data63-64'!$G$1:$XFD$44,25,0)</f>
        <v>36774</v>
      </c>
      <c r="MJ24" s="54">
        <f>HLOOKUP(MJ$11,'Data63-64'!$G$1:$XFD$44,25,0)</f>
        <v>34123</v>
      </c>
      <c r="MK24" s="54">
        <f>HLOOKUP(MK$11,'Data63-64'!$G$1:$XFD$44,25,0)</f>
        <v>31311</v>
      </c>
      <c r="ML24" s="54">
        <f>HLOOKUP(ML$11,'Data63-64'!$G$1:$XFD$44,25,0)</f>
        <v>53444</v>
      </c>
      <c r="MM24" s="54">
        <f>HLOOKUP(MM$11,'Data63-64'!$G$1:$XFD$44,25,0)</f>
        <v>53503</v>
      </c>
      <c r="MN24" s="54">
        <f>HLOOKUP(MN$11,'Data63-64'!$G$1:$XFD$44,25,0)</f>
        <v>53080</v>
      </c>
      <c r="MO24" s="54">
        <f>HLOOKUP(MO$11,'Data63-64'!$G$1:$XFD$44,25,0)</f>
        <v>53506</v>
      </c>
      <c r="MP24" s="54">
        <f>HLOOKUP(MP$11,'Data63-64'!$G$1:$XFD$44,25,0)</f>
        <v>55845</v>
      </c>
      <c r="MQ24" s="54">
        <f>HLOOKUP(MQ$11,'Data63-64'!$G$1:$XFD$44,25,0)</f>
        <v>38281</v>
      </c>
      <c r="MR24" s="54">
        <f>HLOOKUP(MR$11,'Data63-64'!$G$1:$XFD$44,25,0)</f>
        <v>31283</v>
      </c>
      <c r="MS24" s="54">
        <f>HLOOKUP(MS$11,'Data63-64'!$G$1:$XFD$44,25,0)</f>
        <v>47626</v>
      </c>
      <c r="MT24" s="54">
        <f>HLOOKUP(MT$11,'Data63-64'!$G$1:$XFD$44,25,0)</f>
        <v>44909</v>
      </c>
      <c r="MU24" s="54">
        <f>HLOOKUP(MU$11,'Data63-64'!$G$1:$XFD$44,25,0)</f>
        <v>41805</v>
      </c>
      <c r="MV24" s="54">
        <f>HLOOKUP(MV$11,'Data63-64'!$G$1:$XFD$44,25,0)</f>
        <v>39481</v>
      </c>
      <c r="MW24" s="54">
        <f>HLOOKUP(MW$11,'Data63-64'!$G$1:$XFD$44,25,0)</f>
        <v>40232</v>
      </c>
      <c r="MX24" s="54">
        <f>HLOOKUP(MX$11,'Data63-64'!$G$1:$XFD$44,25,0)</f>
        <v>23449</v>
      </c>
      <c r="MY24" s="54">
        <f>HLOOKUP(MY$11,'Data63-64'!$G$1:$XFD$44,25,0)</f>
        <v>19021</v>
      </c>
      <c r="MZ24" s="54">
        <f>HLOOKUP(MZ$11,'Data63-64'!$G$1:$XFD$44,25,0)</f>
        <v>33033</v>
      </c>
      <c r="NA24" s="54">
        <f>HLOOKUP(NA$11,'Data63-64'!$G$1:$XFD$44,25,0)</f>
        <v>30545</v>
      </c>
      <c r="NB24" s="54">
        <f>HLOOKUP(NB$11,'Data63-64'!$G$1:$XFD$44,25,0)</f>
        <v>28034</v>
      </c>
      <c r="NC24" s="54">
        <f>HLOOKUP(NC$11,'Data63-64'!$G$1:$XFD$44,25,0)</f>
        <v>17262</v>
      </c>
      <c r="ND24" s="54">
        <f>HLOOKUP(ND$11,'Data63-64'!$G$1:$XFD$44,25,0)</f>
        <v>14666</v>
      </c>
      <c r="NE24" s="54">
        <f>HLOOKUP(NE$11,'Data63-64'!$G$1:$XFD$44,25,0)</f>
        <v>14774</v>
      </c>
      <c r="NF24" s="54">
        <f>HLOOKUP(NF$11,'Data63-64'!$G$1:$XFD$44,25,0)</f>
        <v>17287</v>
      </c>
      <c r="NG24" s="54">
        <f>HLOOKUP(NG$11,'Data63-64'!$G$1:$XFD$44,25,0)</f>
        <v>30917</v>
      </c>
      <c r="NH24" s="54">
        <f>HLOOKUP(NH$11,'Data63-64'!$G$1:$XFD$44,25,0)</f>
        <v>28602</v>
      </c>
      <c r="NI24" s="54">
        <f>HLOOKUP(NI$11,'Data63-64'!$G$1:$XFD$44,25,0)</f>
        <v>26540</v>
      </c>
      <c r="NJ24" s="54">
        <f>HLOOKUP(NJ$11,'Data63-64'!$G$1:$XFD$44,25,0)</f>
        <v>25323</v>
      </c>
      <c r="NK24" s="54">
        <f>HLOOKUP(NK$11,'Data63-64'!$G$1:$XFD$44,25,0)</f>
        <v>25208</v>
      </c>
      <c r="NL24" s="54">
        <f>HLOOKUP(NL$11,'Data63-64'!$G$1:$XFD$44,25,0)</f>
        <v>14333</v>
      </c>
      <c r="NM24" s="54">
        <f>HLOOKUP(NM$11,'Data63-64'!$G$1:$XFD$44,25,0)</f>
        <v>11507</v>
      </c>
      <c r="NN24" s="54">
        <f>HLOOKUP(NN$11,'Data63-64'!$G$1:$XFD$44,25,0)</f>
        <v>24132</v>
      </c>
      <c r="NO24" s="54">
        <f>HLOOKUP(NO$11,'Data63-64'!$G$1:$XFD$44,25,0)</f>
        <v>23308</v>
      </c>
      <c r="NP24" s="54">
        <f>HLOOKUP(NP$11,'Data63-64'!$G$1:$XFD$44,25,0)</f>
        <v>23201</v>
      </c>
      <c r="NQ24" s="54">
        <f>HLOOKUP(NQ$11,'Data63-64'!$G$1:$XFD$44,25,0)</f>
        <v>23065</v>
      </c>
      <c r="NR24" s="54">
        <f>HLOOKUP(NR$11,'Data63-64'!$G$1:$XFD$44,25,0)</f>
        <v>29239</v>
      </c>
      <c r="NS24" s="54">
        <f>HLOOKUP(NS$11,'Data63-64'!$G$1:$XFD$44,25,0)</f>
        <v>14584</v>
      </c>
      <c r="NT24" s="54">
        <f>HLOOKUP(NT$11,'Data63-64'!$G$1:$XFD$44,25,0)</f>
        <v>11699</v>
      </c>
      <c r="NU24" s="54">
        <f>HLOOKUP(NU$11,'Data63-64'!$G$1:$XFD$44,25,0)</f>
        <v>27670</v>
      </c>
      <c r="NV24" s="54">
        <f>HLOOKUP(NV$11,'Data63-64'!$G$1:$XFD$44,25,0)</f>
        <v>23979</v>
      </c>
      <c r="NW24" s="54">
        <f>HLOOKUP(NW$11,'Data63-64'!$G$1:$XFD$44,25,0)</f>
        <v>24203</v>
      </c>
      <c r="NX24" s="54">
        <f>HLOOKUP(NX$11,'Data63-64'!$G$1:$XFD$44,25,0)</f>
        <v>24054</v>
      </c>
      <c r="NY24" s="54">
        <f>HLOOKUP(NY$11,'Data63-64'!$G$1:$XFD$44,25,0)</f>
        <v>25373</v>
      </c>
      <c r="NZ24" s="54">
        <f>HLOOKUP(NZ$11,'Data63-64'!$G$1:$XFD$44,25,0)</f>
        <v>15007</v>
      </c>
      <c r="OA24" s="54">
        <f>HLOOKUP(OA$11,'Data63-64'!$G$1:$XFD$44,25,0)</f>
        <v>12024</v>
      </c>
      <c r="OB24" s="54">
        <f>HLOOKUP(OB$11,'Data63-64'!$G$1:$XFD$44,25,0)</f>
        <v>25673</v>
      </c>
      <c r="OC24" s="54">
        <f>HLOOKUP(OC$11,'Data63-64'!$G$1:$XFD$44,25,0)</f>
        <v>25805</v>
      </c>
      <c r="OD24" s="54">
        <f>HLOOKUP(OD$11,'Data63-64'!$G$1:$XFD$44,25,0)</f>
        <v>26074</v>
      </c>
      <c r="OE24" s="54">
        <f>HLOOKUP(OE$11,'Data63-64'!$G$1:$XFD$44,25,0)</f>
        <v>26185</v>
      </c>
      <c r="OF24" s="54">
        <f>HLOOKUP(OF$11,'Data63-64'!$G$1:$XFD$44,25,0)</f>
        <v>27994</v>
      </c>
      <c r="OG24" s="54">
        <f>HLOOKUP(OG$11,'Data63-64'!$G$1:$XFD$44,25,0)</f>
        <v>18339</v>
      </c>
      <c r="OH24" s="54">
        <f>HLOOKUP(OH$11,'Data63-64'!$G$1:$XFD$44,25,0)</f>
        <v>15336</v>
      </c>
      <c r="OI24" s="54">
        <f>HLOOKUP(OI$11,'Data63-64'!$G$1:$XFD$44,25,0)</f>
        <v>31591</v>
      </c>
      <c r="OJ24" s="54">
        <f>HLOOKUP(OJ$11,'Data63-64'!$G$1:$XFD$44,25,0)</f>
        <v>27349</v>
      </c>
      <c r="OK24" s="54">
        <f>HLOOKUP(OK$11,'Data63-64'!$G$1:$XFD$44,25,0)</f>
        <v>30705</v>
      </c>
      <c r="OL24" s="54">
        <f>HLOOKUP(OL$11,'Data63-64'!$G$1:$XFD$44,25,0)</f>
        <v>30686</v>
      </c>
      <c r="OM24" s="54">
        <f>HLOOKUP(OM$11,'Data63-64'!$G$1:$XFD$44,25,0)</f>
        <v>32863</v>
      </c>
      <c r="ON24" s="54">
        <f>HLOOKUP(ON$11,'Data63-64'!$G$1:$XFD$44,25,0)</f>
        <v>20600</v>
      </c>
      <c r="OO24" s="54">
        <f>HLOOKUP(OO$11,'Data63-64'!$G$1:$XFD$44,25,0)</f>
        <v>17486</v>
      </c>
      <c r="OP24" s="54">
        <f>HLOOKUP(OP$11,'Data63-64'!$G$1:$XFD$44,25,0)</f>
        <v>33413</v>
      </c>
      <c r="OQ24" s="54">
        <f>HLOOKUP(OQ$11,'Data63-64'!$G$1:$XFD$44,25,0)</f>
        <v>35588</v>
      </c>
      <c r="OR24" s="54">
        <f>HLOOKUP(OR$11,'Data63-64'!$G$1:$XFD$44,25,0)</f>
        <v>33822</v>
      </c>
      <c r="OS24" s="54">
        <f>HLOOKUP(OS$11,'Data63-64'!$G$1:$XFD$44,25,0)</f>
        <v>33364</v>
      </c>
      <c r="OT24" s="54">
        <f>HLOOKUP(OT$11,'Data63-64'!$G$1:$XFD$44,25,0)</f>
        <v>26037</v>
      </c>
      <c r="OU24" s="54">
        <f>HLOOKUP(OU$11,'Data63-64'!$G$1:$XFD$44,25,0)</f>
        <v>21634</v>
      </c>
      <c r="OV24" s="54">
        <f>HLOOKUP(OV$11,'Data63-64'!$G$1:$XFD$44,25,0)</f>
        <v>21557</v>
      </c>
      <c r="OW24" s="54">
        <f>HLOOKUP(OW$11,'Data63-64'!$G$1:$XFD$44,25,0)</f>
        <v>36415</v>
      </c>
      <c r="OX24" s="54">
        <f>HLOOKUP(OX$11,'Data63-64'!$G$1:$XFD$44,25,0)</f>
        <v>36741</v>
      </c>
      <c r="OY24" s="54">
        <f>HLOOKUP(OY$11,'Data63-64'!$G$1:$XFD$44,25,0)</f>
        <v>36686</v>
      </c>
      <c r="OZ24" s="54">
        <f>HLOOKUP(OZ$11,'Data63-64'!$G$1:$XFD$44,25,0)</f>
        <v>36711</v>
      </c>
      <c r="PA24" s="54">
        <f>HLOOKUP(PA$11,'Data63-64'!$G$1:$XFD$44,25,0)</f>
        <v>39423</v>
      </c>
      <c r="PB24" s="54">
        <f>HLOOKUP(PB$11,'Data63-64'!$G$1:$XFD$44,25,0)</f>
        <v>24805</v>
      </c>
      <c r="PC24" s="54">
        <f>HLOOKUP(PC$11,'Data63-64'!$G$1:$XFD$44,25,0)</f>
        <v>20766</v>
      </c>
      <c r="PD24" s="54">
        <f>HLOOKUP(PD$11,'Data63-64'!$G$1:$XFD$44,25,0)</f>
        <v>38050</v>
      </c>
      <c r="PE24" s="54">
        <f>HLOOKUP(PE$11,'Data63-64'!$G$1:$XFD$44,25,0)</f>
        <v>37915</v>
      </c>
      <c r="PF24" s="54">
        <f>HLOOKUP(PF$11,'Data63-64'!$G$1:$XFD$44,25,0)</f>
        <v>38561</v>
      </c>
      <c r="PG24" s="54">
        <f>HLOOKUP(PG$11,'Data63-64'!$G$1:$XFD$44,25,0)</f>
        <v>42656</v>
      </c>
      <c r="PH24" s="54">
        <f>HLOOKUP(PH$11,'Data63-64'!$G$1:$XFD$44,25,0)</f>
        <v>27560</v>
      </c>
      <c r="PI24" s="54">
        <f>HLOOKUP(PI$11,'Data63-64'!$G$1:$XFD$44,25,0)</f>
        <v>25479</v>
      </c>
      <c r="PJ24" s="54">
        <f>HLOOKUP(PJ$11,'Data63-64'!$G$1:$XFD$44,25,0)</f>
        <v>24910</v>
      </c>
      <c r="PK24" s="54">
        <f>HLOOKUP(PK$11,'Data63-64'!$G$1:$XFD$44,25,0)</f>
        <v>42198</v>
      </c>
      <c r="PL24" s="54">
        <f>HLOOKUP(PL$11,'Data63-64'!$G$1:$XFD$44,25,0)</f>
        <v>38089</v>
      </c>
      <c r="PM24" s="54">
        <f>HLOOKUP(PM$11,'Data63-64'!$G$1:$XFD$44,25,0)</f>
        <v>39688</v>
      </c>
      <c r="PN24" s="54">
        <f>HLOOKUP(PN$11,'Data63-64'!$G$1:$XFD$44,25,0)</f>
        <v>43138</v>
      </c>
      <c r="PO24" s="54">
        <f>HLOOKUP(PO$11,'Data63-64'!$G$1:$XFD$44,25,0)</f>
        <v>46943</v>
      </c>
      <c r="PP24" s="54">
        <f>HLOOKUP(PP$11,'Data63-64'!$G$1:$XFD$44,25,0)</f>
        <v>30435</v>
      </c>
      <c r="PQ24" s="54">
        <f>HLOOKUP(PQ$11,'Data63-64'!$G$1:$XFD$44,25,0)</f>
        <v>26164</v>
      </c>
      <c r="PR24" s="54">
        <f>HLOOKUP(PR$11,'Data63-64'!$G$1:$XFD$44,25,0)</f>
        <v>44686</v>
      </c>
      <c r="PS24" s="54">
        <f>HLOOKUP(PS$11,'Data63-64'!$G$1:$XFD$44,25,0)</f>
        <v>44237</v>
      </c>
      <c r="PT24" s="54">
        <f>HLOOKUP(PT$11,'Data63-64'!$G$1:$XFD$44,25,0)</f>
        <v>44133</v>
      </c>
      <c r="PU24" s="54">
        <f>HLOOKUP(PU$11,'Data63-64'!$G$1:$XFD$44,25,0)</f>
        <v>39461</v>
      </c>
      <c r="PV24" s="54">
        <f>HLOOKUP(PV$11,'Data63-64'!$G$1:$XFD$44,25,0)</f>
        <v>47611</v>
      </c>
      <c r="PW24" s="54">
        <f>HLOOKUP(PW$11,'Data63-64'!$G$1:$XFD$44,25,0)</f>
        <v>30258</v>
      </c>
      <c r="PX24" s="54">
        <f>HLOOKUP(PX$11,'Data63-64'!$G$1:$XFD$44,25,0)</f>
        <v>26125</v>
      </c>
      <c r="PY24" s="54">
        <f>HLOOKUP(PY$11,'Data63-64'!$G$1:$XFD$44,25,0)</f>
        <v>45129</v>
      </c>
      <c r="PZ24" s="54">
        <f>HLOOKUP(PZ$11,'Data63-64'!$G$1:$XFD$44,25,0)</f>
        <v>44484</v>
      </c>
      <c r="QA24" s="54">
        <f>HLOOKUP(QA$11,'Data63-64'!$G$1:$XFD$44,25,0)</f>
        <v>44748</v>
      </c>
      <c r="QB24" s="54">
        <f>HLOOKUP(QB$11,'Data63-64'!$G$1:$XFD$44,25,0)</f>
        <v>45352</v>
      </c>
      <c r="QC24" s="54">
        <f>HLOOKUP(QC$11,'Data63-64'!$G$1:$XFD$44,25,0)</f>
        <v>48507</v>
      </c>
      <c r="QD24" s="54">
        <f>HLOOKUP(QD$11,'Data63-64'!$G$1:$XFD$44,25,0)</f>
        <v>31707</v>
      </c>
      <c r="QE24" s="54">
        <f>HLOOKUP(QE$11,'Data63-64'!$G$1:$XFD$44,25,0)</f>
        <v>26642</v>
      </c>
      <c r="QF24" s="54">
        <f>HLOOKUP(QF$11,'Data63-64'!$G$1:$XFD$44,25,0)</f>
        <v>45645</v>
      </c>
      <c r="QG24" s="54">
        <f>HLOOKUP(QG$11,'Data63-64'!$G$1:$XFD$44,25,0)</f>
        <v>45667</v>
      </c>
      <c r="QH24" s="54">
        <f>HLOOKUP(QH$11,'Data63-64'!$G$1:$XFD$44,25,0)</f>
        <v>46271</v>
      </c>
      <c r="QI24" s="54">
        <f>HLOOKUP(QI$11,'Data63-64'!$G$1:$XFD$44,25,0)</f>
        <v>47378</v>
      </c>
      <c r="QJ24" s="54">
        <f>HLOOKUP(QJ$11,'Data63-64'!$G$1:$XFD$44,25,0)</f>
        <v>50886</v>
      </c>
      <c r="QK24" s="54">
        <f>HLOOKUP(QK$11,'Data63-64'!$G$1:$XFD$44,25,0)</f>
        <v>32911</v>
      </c>
      <c r="QL24" s="54">
        <f>HLOOKUP(QL$11,'Data63-64'!$G$1:$XFD$44,25,0)</f>
        <v>29172</v>
      </c>
      <c r="QM24" s="54">
        <f>HLOOKUP(QM$11,'Data63-64'!$G$1:$XFD$44,25,0)</f>
        <v>47970</v>
      </c>
      <c r="QN24" s="54">
        <f>HLOOKUP(QN$11,'Data63-64'!$G$1:$XFD$44,25,0)</f>
        <v>47443</v>
      </c>
      <c r="QO24" s="54">
        <f>HLOOKUP(QO$11,'Data63-64'!$G$1:$XFD$44,25,0)</f>
        <v>47597</v>
      </c>
      <c r="QP24" s="54">
        <f>HLOOKUP(QP$11,'Data63-64'!$G$1:$XFD$44,25,0)</f>
        <v>48177</v>
      </c>
      <c r="QQ24" s="54">
        <f>HLOOKUP(QQ$11,'Data63-64'!$G$1:$XFD$44,25,0)</f>
        <v>51283</v>
      </c>
      <c r="QR24" s="54">
        <f>HLOOKUP(QR$11,'Data63-64'!$G$1:$XFD$44,25,0)</f>
        <v>33839</v>
      </c>
      <c r="QS24" s="54">
        <f>HLOOKUP(QS$11,'Data63-64'!$G$1:$XFD$44,25,0)</f>
        <v>28960</v>
      </c>
      <c r="QT24" s="54">
        <f>HLOOKUP(QT$11,'Data63-64'!$G$1:$XFD$44,25,0)</f>
        <v>47828</v>
      </c>
      <c r="QU24" s="54">
        <f>HLOOKUP(QU$11,'Data63-64'!$G$1:$XFD$44,25,0)</f>
        <v>29957</v>
      </c>
      <c r="QV24" s="54">
        <f>HLOOKUP(QV$11,'Data63-64'!$G$1:$XFD$44,25,0)</f>
        <v>45385</v>
      </c>
      <c r="QW24" s="54">
        <f>HLOOKUP(QW$11,'Data63-64'!$G$1:$XFD$44,25,0)</f>
        <v>42249</v>
      </c>
      <c r="QX24" s="54">
        <f>HLOOKUP(QX$11,'Data63-64'!$G$1:$XFD$44,25,0)</f>
        <v>38883</v>
      </c>
      <c r="QY24" s="54">
        <f>HLOOKUP(QY$11,'Data63-64'!$G$1:$XFD$44,25,0)</f>
        <v>20625</v>
      </c>
      <c r="QZ24" s="54">
        <f>HLOOKUP(QZ$11,'Data63-64'!$G$1:$XFD$44,25,0)</f>
        <v>14759</v>
      </c>
      <c r="RA24" s="54">
        <f>HLOOKUP(RA$11,'Data63-64'!$G$1:$XFD$44,25,0)</f>
        <v>19279</v>
      </c>
      <c r="RB24" s="54">
        <f>HLOOKUP(RB$11,'Data63-64'!$G$1:$XFD$44,25,0)</f>
        <v>11418</v>
      </c>
      <c r="RC24" s="54">
        <f>HLOOKUP(RC$11,'Data63-64'!$G$1:$XFD$44,25,0)</f>
        <v>11239</v>
      </c>
      <c r="RD24" s="54">
        <f>HLOOKUP(RD$11,'Data63-64'!$G$1:$XFD$44,25,0)</f>
        <v>12903</v>
      </c>
      <c r="RE24" s="54">
        <f>HLOOKUP(RE$11,'Data63-64'!$G$1:$XFD$44,25,0)</f>
        <v>19821</v>
      </c>
      <c r="RF24" s="54">
        <f>HLOOKUP(RF$11,'Data63-64'!$G$1:$XFD$44,25,0)</f>
        <v>14419</v>
      </c>
      <c r="RG24" s="54">
        <f>HLOOKUP(RG$11,'Data63-64'!$G$1:$XFD$44,25,0)</f>
        <v>13653</v>
      </c>
      <c r="RH24" s="54">
        <f>HLOOKUP(RH$11,'Data63-64'!$G$1:$XFD$44,25,0)</f>
        <v>24464</v>
      </c>
      <c r="RI24" s="54">
        <f>HLOOKUP(RI$11,'Data63-64'!$G$1:$XFD$44,25,0)</f>
        <v>22320</v>
      </c>
      <c r="RJ24" s="54">
        <f>HLOOKUP(RJ$11,'Data63-64'!$G$1:$XFD$44,25,0)</f>
        <v>21290</v>
      </c>
      <c r="RK24" s="54">
        <f>HLOOKUP(RK$11,'Data63-64'!$G$1:$XFD$44,25,0)</f>
        <v>21121</v>
      </c>
      <c r="RL24" s="54">
        <f>HLOOKUP(RL$11,'Data63-64'!$G$1:$XFD$44,25,0)</f>
        <v>20848</v>
      </c>
      <c r="RM24" s="54">
        <f>HLOOKUP(RM$11,'Data63-64'!$G$1:$XFD$44,25,0)</f>
        <v>12478</v>
      </c>
      <c r="RN24" s="54">
        <f>HLOOKUP(RN$11,'Data63-64'!$G$1:$XFD$44,25,0)</f>
        <v>9506</v>
      </c>
      <c r="RO24" s="54">
        <f>HLOOKUP(RO$11,'Data63-64'!$G$1:$XFD$44,25,0)</f>
        <v>18857</v>
      </c>
      <c r="RP24" s="54">
        <f>HLOOKUP(RP$11,'Data63-64'!$G$1:$XFD$44,25,0)</f>
        <v>17474</v>
      </c>
      <c r="RQ24" s="54">
        <f>HLOOKUP(RQ$11,'Data63-64'!$G$1:$XFD$44,25,0)</f>
        <v>17569</v>
      </c>
      <c r="RR24" s="54">
        <f>HLOOKUP(RR$11,'Data63-64'!$G$1:$XFD$44,25,0)</f>
        <v>17594</v>
      </c>
      <c r="RS24" s="54">
        <f>HLOOKUP(RS$11,'Data63-64'!$G$1:$XFD$44,25,0)</f>
        <v>18737</v>
      </c>
      <c r="RT24" s="54">
        <f>HLOOKUP(RT$11,'Data63-64'!$G$1:$XFD$44,25,0)</f>
        <v>8920</v>
      </c>
      <c r="RU24" s="54">
        <f>HLOOKUP(RU$11,'Data63-64'!$G$1:$XFD$44,25,0)</f>
        <v>7786</v>
      </c>
      <c r="RV24" s="54">
        <f>HLOOKUP(RV$11,'Data63-64'!$G$1:$XFD$44,25,0)</f>
        <v>10652</v>
      </c>
      <c r="RW24" s="54">
        <f>HLOOKUP(RW$11,'Data63-64'!$G$1:$XFD$44,25,0)</f>
        <v>10092</v>
      </c>
      <c r="RX24" s="54">
        <f>HLOOKUP(RX$11,'Data63-64'!$G$1:$XFD$44,25,0)</f>
        <v>21772</v>
      </c>
      <c r="RY24" s="54">
        <f>HLOOKUP(RY$11,'Data63-64'!$G$1:$XFD$44,25,0)</f>
        <v>15995</v>
      </c>
      <c r="RZ24" s="54">
        <f>HLOOKUP(RZ$11,'Data63-64'!$G$1:$XFD$44,25,0)</f>
        <v>16684</v>
      </c>
      <c r="SA24" s="54">
        <f>HLOOKUP(SA$11,'Data63-64'!$G$1:$XFD$44,25,0)</f>
        <v>9231</v>
      </c>
      <c r="SB24" s="54">
        <f>HLOOKUP(SB$11,'Data63-64'!$G$1:$XFD$44,25,0)</f>
        <v>7206</v>
      </c>
      <c r="SC24" s="54">
        <f>HLOOKUP(SC$11,'Data63-64'!$G$1:$XFD$44,25,0)</f>
        <v>15203</v>
      </c>
      <c r="SD24" s="54">
        <f>HLOOKUP(SD$11,'Data63-64'!$G$1:$XFD$44,25,0)</f>
        <v>16367</v>
      </c>
      <c r="SE24" s="54">
        <f>HLOOKUP(SE$11,'Data63-64'!$G$1:$XFD$44,25,0)</f>
        <v>15953</v>
      </c>
      <c r="SF24" s="54">
        <f>HLOOKUP(SF$11,'Data63-64'!$G$1:$XFD$44,25,0)</f>
        <v>15699</v>
      </c>
      <c r="SG24" s="54">
        <f>HLOOKUP(SG$11,'Data63-64'!$G$1:$XFD$44,25,0)</f>
        <v>16429</v>
      </c>
      <c r="SH24" s="54">
        <f>HLOOKUP(SH$11,'Data63-64'!$G$1:$XFD$44,25,0)</f>
        <v>9502</v>
      </c>
      <c r="SI24" s="54">
        <f>HLOOKUP(SI$11,'Data63-64'!$G$1:$XFD$44,25,0)</f>
        <v>7534</v>
      </c>
      <c r="SJ24" s="54">
        <f>HLOOKUP(SJ$11,'Data63-64'!$G$1:$XFD$44,25,0)</f>
        <v>16891</v>
      </c>
      <c r="SK24" s="54">
        <f>HLOOKUP(SK$11,'Data63-64'!$G$1:$XFD$44,25,0)</f>
        <v>16401</v>
      </c>
      <c r="SL24" s="54">
        <f>HLOOKUP(SL$11,'Data63-64'!$G$1:$XFD$44,25,0)</f>
        <v>16993</v>
      </c>
      <c r="SM24" s="54">
        <f>HLOOKUP(SM$11,'Data63-64'!$G$1:$XFD$44,25,0)</f>
        <v>16741</v>
      </c>
      <c r="SN24" s="54">
        <f>HLOOKUP(SN$11,'Data63-64'!$G$1:$XFD$44,25,0)</f>
        <v>17391</v>
      </c>
      <c r="SO24" s="54">
        <f>HLOOKUP(SO$11,'Data63-64'!$G$1:$XFD$44,25,0)</f>
        <v>9979</v>
      </c>
      <c r="SP24" s="54">
        <f>HLOOKUP(SP$11,'Data63-64'!$G$1:$XFD$44,25,0)</f>
        <v>8050</v>
      </c>
      <c r="SQ24" s="54">
        <f>HLOOKUP(SQ$11,'Data63-64'!$G$1:$XFD$44,25,0)</f>
        <v>17871</v>
      </c>
      <c r="SR24" s="54">
        <f>HLOOKUP(SR$11,'Data63-64'!$G$1:$XFD$44,25,0)</f>
        <v>17946</v>
      </c>
      <c r="SS24" s="54">
        <f>HLOOKUP(SS$11,'Data63-64'!$G$1:$XFD$44,25,0)</f>
        <v>9778</v>
      </c>
      <c r="ST24" s="54">
        <f>HLOOKUP(ST$11,'Data63-64'!$G$1:$XFD$44,25,0)</f>
        <v>18176</v>
      </c>
      <c r="SU24" s="54">
        <f>HLOOKUP(SU$11,'Data63-64'!$G$1:$XFD$44,25,0)</f>
        <v>18653</v>
      </c>
      <c r="SV24" s="54">
        <f>HLOOKUP(SV$11,'Data63-64'!$G$1:$XFD$44,25,0)</f>
        <v>11115</v>
      </c>
      <c r="SW24" s="54">
        <f>HLOOKUP(SW$11,'Data63-64'!$G$1:$XFD$44,25,0)</f>
        <v>9519</v>
      </c>
      <c r="SX24" s="54">
        <f>HLOOKUP(SX$11,'Data63-64'!$G$1:$XFD$44,25,0)</f>
        <v>19365</v>
      </c>
      <c r="SY24" s="54">
        <f>HLOOKUP(SY$11,'Data63-64'!$G$1:$XFD$44,25,0)</f>
        <v>20043</v>
      </c>
      <c r="SZ24" s="54">
        <f>HLOOKUP(SZ$11,'Data63-64'!$G$1:$XFD$44,25,0)</f>
        <v>19547</v>
      </c>
      <c r="TA24" s="54">
        <f>HLOOKUP(TA$11,'Data63-64'!$G$1:$XFD$44,25,0)</f>
        <v>10955</v>
      </c>
      <c r="TB24" s="54">
        <f>HLOOKUP(TB$11,'Data63-64'!$G$1:$XFD$44,25,0)</f>
        <v>20390</v>
      </c>
      <c r="TC24" s="54">
        <f>HLOOKUP(TC$11,'Data63-64'!$G$1:$XFD$44,25,0)</f>
        <v>11965</v>
      </c>
      <c r="TD24" s="54">
        <f>HLOOKUP(TD$11,'Data63-64'!$G$1:$XFD$44,25,0)</f>
        <v>9967</v>
      </c>
      <c r="TE24" s="54">
        <f>HLOOKUP(TE$11,'Data63-64'!$G$1:$XFD$44,25,0)</f>
        <v>19941</v>
      </c>
      <c r="TF24" s="54">
        <f>HLOOKUP(TF$11,'Data63-64'!$G$1:$XFD$44,25,0)</f>
        <v>19273</v>
      </c>
      <c r="TG24" s="54">
        <f>HLOOKUP(TG$11,'Data63-64'!$G$1:$XFD$44,25,0)</f>
        <v>19370</v>
      </c>
      <c r="TH24" s="54">
        <f>HLOOKUP(TH$11,'Data63-64'!$G$1:$XFD$44,25,0)</f>
        <v>19084</v>
      </c>
      <c r="TI24" s="54">
        <f>HLOOKUP(TI$11,'Data63-64'!$G$1:$XFD$44,25,0)</f>
        <v>20678</v>
      </c>
      <c r="TJ24" s="54">
        <f>HLOOKUP(TJ$11,'Data63-64'!$G$1:$XFD$44,25,0)</f>
        <v>12428</v>
      </c>
      <c r="TK24" s="54">
        <f>HLOOKUP(TK$11,'Data63-64'!$G$1:$XFD$44,25,0)</f>
        <v>10452</v>
      </c>
      <c r="TL24" s="54">
        <f>HLOOKUP(TL$11,'Data63-64'!$G$1:$XFD$44,25,0)</f>
        <v>20686</v>
      </c>
      <c r="TM24" s="54">
        <f>HLOOKUP(TM$11,'Data63-64'!$G$1:$XFD$44,25,0)</f>
        <v>20811</v>
      </c>
      <c r="TN24" s="54">
        <f>HLOOKUP(TN$11,'Data63-64'!$G$1:$XFD$44,25,0)</f>
        <v>20860</v>
      </c>
      <c r="TO24" s="54">
        <f>HLOOKUP(TO$11,'Data63-64'!$G$1:$XFD$44,25,0)</f>
        <v>20494</v>
      </c>
      <c r="TP24" s="54">
        <f>HLOOKUP(TP$11,'Data63-64'!$G$1:$XFD$44,25,0)</f>
        <v>22138</v>
      </c>
      <c r="TQ24" s="54">
        <f>HLOOKUP(TQ$11,'Data63-64'!$G$1:$XFD$44,25,0)</f>
        <v>14020</v>
      </c>
      <c r="TR24" s="54">
        <f>HLOOKUP(TR$11,'Data63-64'!$G$1:$XFD$44,25,0)</f>
        <v>12228</v>
      </c>
      <c r="TS24" s="54">
        <f>HLOOKUP(TS$11,'Data63-64'!$G$1:$XFD$44,25,0)</f>
        <v>21791</v>
      </c>
      <c r="TT24" s="54">
        <f>HLOOKUP(TT$11,'Data63-64'!$G$1:$XFD$44,25,0)</f>
        <v>21316</v>
      </c>
      <c r="TU24" s="54">
        <f>HLOOKUP(TU$11,'Data63-64'!$G$1:$XFD$44,25,0)</f>
        <v>21293</v>
      </c>
      <c r="TV24" s="54">
        <f>HLOOKUP(TV$11,'Data63-64'!$G$1:$XFD$44,25,0)</f>
        <v>20971</v>
      </c>
      <c r="TW24" s="54">
        <f>HLOOKUP(TW$11,'Data63-64'!$G$1:$XFD$44,25,0)</f>
        <v>23227</v>
      </c>
      <c r="TX24" s="54">
        <f>HLOOKUP(TX$11,'Data63-64'!$G$1:$XFD$44,25,0)</f>
        <v>14237</v>
      </c>
      <c r="TY24" s="54">
        <f>HLOOKUP(TY$11,'Data63-64'!$G$1:$XFD$44,25,0)</f>
        <v>12152</v>
      </c>
      <c r="TZ24" s="54">
        <f>HLOOKUP(TZ$11,'Data63-64'!$G$1:$XFD$44,25,0)</f>
        <v>20936</v>
      </c>
      <c r="UA24" s="54">
        <f>HLOOKUP(UA$11,'Data63-64'!$G$1:$XFD$44,25,0)</f>
        <v>20310</v>
      </c>
      <c r="UB24" s="54">
        <f>HLOOKUP(UB$11,'Data63-64'!$G$1:$XFD$44,25,0)</f>
        <v>21029</v>
      </c>
      <c r="UC24" s="54">
        <f>HLOOKUP(UC$11,'Data63-64'!$G$1:$XFD$44,25,0)</f>
        <v>20104</v>
      </c>
      <c r="UD24" s="54">
        <f>HLOOKUP(UD$11,'Data63-64'!$G$1:$XFD$44,25,0)</f>
        <v>20289</v>
      </c>
      <c r="UE24" s="54">
        <f>HLOOKUP(UE$11,'Data63-64'!$G$1:$XFD$44,25,0)</f>
        <v>11802</v>
      </c>
      <c r="UF24" s="54">
        <f>HLOOKUP(UF$11,'Data63-64'!$G$1:$XFD$44,25,0)</f>
        <v>9548</v>
      </c>
      <c r="UG24" s="54">
        <f>HLOOKUP(UG$11,'Data63-64'!$G$1:$XFD$44,25,0)</f>
        <v>20189</v>
      </c>
      <c r="UH24" s="54">
        <f>HLOOKUP(UH$11,'Data63-64'!$G$1:$XFD$44,25,0)</f>
        <v>17236</v>
      </c>
      <c r="UI24" s="54">
        <f>HLOOKUP(UI$11,'Data63-64'!$G$1:$XFD$44,25,0)</f>
        <v>16945</v>
      </c>
      <c r="UJ24" s="54">
        <f>HLOOKUP(UJ$11,'Data63-64'!$G$1:$XFD$44,25,0)</f>
        <v>16940</v>
      </c>
      <c r="UK24" s="54">
        <f>HLOOKUP(UK$11,'Data63-64'!$G$1:$XFD$44,25,0)</f>
        <v>17469</v>
      </c>
      <c r="UL24" s="54">
        <f>HLOOKUP(UL$11,'Data63-64'!$G$1:$XFD$44,25,0)</f>
        <v>9456</v>
      </c>
      <c r="UM24" s="54">
        <f>HLOOKUP(UM$11,'Data63-64'!$G$1:$XFD$44,25,0)</f>
        <v>7335</v>
      </c>
      <c r="UN24" s="54">
        <f>HLOOKUP(UN$11,'Data63-64'!$G$1:$XFD$44,25,0)</f>
        <v>13726</v>
      </c>
      <c r="UO24" s="54">
        <f>HLOOKUP(UO$11,'Data63-64'!$G$1:$XFD$44,25,0)</f>
        <v>12541</v>
      </c>
      <c r="UP24" s="54">
        <f>HLOOKUP(UP$11,'Data63-64'!$G$1:$XFD$44,25,0)</f>
        <v>11908</v>
      </c>
      <c r="UQ24" s="54">
        <f>HLOOKUP(UQ$11,'Data63-64'!$G$1:$XFD$44,25,0)</f>
        <v>11898</v>
      </c>
      <c r="UR24" s="54">
        <f>HLOOKUP(UR$11,'Data63-64'!$G$1:$XFD$44,25,0)</f>
        <v>12385</v>
      </c>
      <c r="US24" s="54">
        <f>HLOOKUP(US$11,'Data63-64'!$G$1:$XFD$44,25,0)</f>
        <v>6926</v>
      </c>
      <c r="UT24" s="54">
        <f>HLOOKUP(UT$11,'Data63-64'!$G$1:$XFD$44,25,0)</f>
        <v>5604</v>
      </c>
      <c r="UU24" s="54">
        <f>HLOOKUP(UU$11,'Data63-64'!$G$1:$XFD$44,25,0)</f>
        <v>12653</v>
      </c>
      <c r="UV24" s="54">
        <f>HLOOKUP(UV$11,'Data63-64'!$G$1:$XFD$44,25,0)</f>
        <v>11513</v>
      </c>
      <c r="UW24" s="54">
        <f>HLOOKUP(UW$11,'Data63-64'!$G$1:$XFD$44,25,0)</f>
        <v>10410</v>
      </c>
      <c r="UX24" s="54">
        <f>HLOOKUP(UX$11,'Data63-64'!$G$1:$XFD$44,25,0)</f>
        <v>10250</v>
      </c>
      <c r="UY24" s="54">
        <f>HLOOKUP(UY$11,'Data63-64'!$G$1:$XFD$44,25,0)</f>
        <v>10800</v>
      </c>
      <c r="UZ24" s="54">
        <f>HLOOKUP(UZ$11,'Data63-64'!$G$1:$XFD$44,25,0)</f>
        <v>5490</v>
      </c>
      <c r="VA24" s="54">
        <f>HLOOKUP(VA$11,'Data63-64'!$G$1:$XFD$44,25,0)</f>
        <v>4355</v>
      </c>
      <c r="VB24" s="54">
        <f>HLOOKUP(VB$11,'Data63-64'!$G$1:$XFD$44,25,0)</f>
        <v>6841</v>
      </c>
      <c r="VC24" s="54">
        <f>HLOOKUP(VC$11,'Data63-64'!$G$1:$XFD$44,25,0)</f>
        <v>10406</v>
      </c>
      <c r="VD24" s="54">
        <f>HLOOKUP(VD$11,'Data63-64'!$G$1:$XFD$44,25,0)</f>
        <v>5017</v>
      </c>
    </row>
    <row r="25" spans="1:576" x14ac:dyDescent="0.2">
      <c r="A25" s="68" t="s">
        <v>45</v>
      </c>
      <c r="B25" s="54">
        <f>HLOOKUP(B$11,'Data63-64'!$G$1:$XFD$44,26,0)</f>
        <v>461400</v>
      </c>
      <c r="C25" s="54">
        <f>HLOOKUP(C$11,'Data63-64'!$G$1:$XFD$44,26,0)</f>
        <v>720500</v>
      </c>
      <c r="D25" s="54">
        <f>HLOOKUP(D$11,'Data63-64'!$G$1:$XFD$44,26,0)</f>
        <v>782100</v>
      </c>
      <c r="E25" s="54">
        <f>HLOOKUP(E$11,'Data63-64'!$G$1:$XFD$44,26,0)</f>
        <v>574400</v>
      </c>
      <c r="F25" s="54">
        <f>HLOOKUP(F$11,'Data63-64'!$G$1:$XFD$44,26,0)</f>
        <v>503000</v>
      </c>
      <c r="G25" s="54">
        <f>HLOOKUP(G$11,'Data63-64'!$G$1:$XFD$44,26,0)</f>
        <v>855100</v>
      </c>
      <c r="H25" s="54">
        <f>HLOOKUP(H$11,'Data63-64'!$G$1:$XFD$44,26,0)</f>
        <v>869400</v>
      </c>
      <c r="I25" s="54">
        <f>HLOOKUP(I$11,'Data63-64'!$G$1:$XFD$44,26,0)</f>
        <v>871000</v>
      </c>
      <c r="J25" s="54">
        <f>HLOOKUP(J$11,'Data63-64'!$G$1:$XFD$44,26,0)</f>
        <v>891600</v>
      </c>
      <c r="K25" s="54">
        <f>HLOOKUP(K$11,'Data63-64'!$G$1:$XFD$44,26,0)</f>
        <v>950300</v>
      </c>
      <c r="L25" s="54">
        <f>HLOOKUP(L$11,'Data63-64'!$G$1:$XFD$44,26,0)</f>
        <v>698600</v>
      </c>
      <c r="M25" s="54">
        <f>HLOOKUP(M$11,'Data63-64'!$G$1:$XFD$44,26,0)</f>
        <v>554100</v>
      </c>
      <c r="N25" s="54">
        <f>HLOOKUP(N$11,'Data63-64'!$G$1:$XFD$44,26,0)</f>
        <v>858200</v>
      </c>
      <c r="O25" s="54">
        <f>HLOOKUP(O$11,'Data63-64'!$G$1:$XFD$44,26,0)</f>
        <v>866800</v>
      </c>
      <c r="P25" s="54">
        <f>HLOOKUP(P$11,'Data63-64'!$G$1:$XFD$44,26,0)</f>
        <v>873600</v>
      </c>
      <c r="Q25" s="54">
        <f>HLOOKUP(Q$11,'Data63-64'!$G$1:$XFD$44,26,0)</f>
        <v>872500</v>
      </c>
      <c r="R25" s="54">
        <f>HLOOKUP(R$11,'Data63-64'!$G$1:$XFD$44,26,0)</f>
        <v>927500</v>
      </c>
      <c r="S25" s="54">
        <f>HLOOKUP(S$11,'Data63-64'!$G$1:$XFD$44,26,0)</f>
        <v>665200</v>
      </c>
      <c r="T25" s="54">
        <f>HLOOKUP(T$11,'Data63-64'!$G$1:$XFD$44,26,0)</f>
        <v>555800</v>
      </c>
      <c r="U25" s="54">
        <f>HLOOKUP(U$11,'Data63-64'!$G$1:$XFD$44,26,0)</f>
        <v>865500</v>
      </c>
      <c r="V25" s="54">
        <f>HLOOKUP(V$11,'Data63-64'!$G$1:$XFD$44,26,0)</f>
        <v>869200</v>
      </c>
      <c r="W25" s="54">
        <f>HLOOKUP(W$11,'Data63-64'!$G$1:$XFD$44,26,0)</f>
        <v>863200</v>
      </c>
      <c r="X25" s="54">
        <f>HLOOKUP(X$11,'Data63-64'!$G$1:$XFD$44,26,0)</f>
        <v>868700</v>
      </c>
      <c r="Y25" s="54">
        <f>HLOOKUP(Y$11,'Data63-64'!$G$1:$XFD$44,26,0)</f>
        <v>887500</v>
      </c>
      <c r="Z25" s="54">
        <f>HLOOKUP(Z$11,'Data63-64'!$G$1:$XFD$44,26,0)</f>
        <v>616800</v>
      </c>
      <c r="AA25" s="54">
        <f>HLOOKUP(AA$11,'Data63-64'!$G$1:$XFD$44,26,0)</f>
        <v>527200</v>
      </c>
      <c r="AB25" s="54">
        <f>HLOOKUP(AB$11,'Data63-64'!$G$1:$XFD$44,26,0)</f>
        <v>827200</v>
      </c>
      <c r="AC25" s="54">
        <f>HLOOKUP(AC$11,'Data63-64'!$G$1:$XFD$44,26,0)</f>
        <v>852700</v>
      </c>
      <c r="AD25" s="54">
        <f>HLOOKUP(AD$11,'Data63-64'!$G$1:$XFD$44,26,0)</f>
        <v>847400</v>
      </c>
      <c r="AE25" s="54">
        <f>HLOOKUP(AE$11,'Data63-64'!$G$1:$XFD$44,26,0)</f>
        <v>863200</v>
      </c>
      <c r="AF25" s="54">
        <f>HLOOKUP(AF$11,'Data63-64'!$G$1:$XFD$44,26,0)</f>
        <v>950500</v>
      </c>
      <c r="AG25" s="54">
        <f>HLOOKUP(AG$11,'Data63-64'!$G$1:$XFD$44,26,0)</f>
        <v>655000</v>
      </c>
      <c r="AH25" s="54">
        <f>HLOOKUP(AH$11,'Data63-64'!$G$1:$XFD$44,26,0)</f>
        <v>551700</v>
      </c>
      <c r="AI25" s="54">
        <f>HLOOKUP(AI$11,'Data63-64'!$G$1:$XFD$44,26,0)</f>
        <v>855800</v>
      </c>
      <c r="AJ25" s="54">
        <f>HLOOKUP(AJ$11,'Data63-64'!$G$1:$XFD$44,26,0)</f>
        <v>858600</v>
      </c>
      <c r="AK25" s="54">
        <f>HLOOKUP(AK$11,'Data63-64'!$G$1:$XFD$44,26,0)</f>
        <v>862600</v>
      </c>
      <c r="AL25" s="54">
        <f>HLOOKUP(AL$11,'Data63-64'!$G$1:$XFD$44,26,0)</f>
        <v>859800</v>
      </c>
      <c r="AM25" s="54">
        <f>HLOOKUP(AM$11,'Data63-64'!$G$1:$XFD$44,26,0)</f>
        <v>931300</v>
      </c>
      <c r="AN25" s="54">
        <f>HLOOKUP(AN$11,'Data63-64'!$G$1:$XFD$44,26,0)</f>
        <v>603800</v>
      </c>
      <c r="AO25" s="54">
        <f>HLOOKUP(AO$11,'Data63-64'!$G$1:$XFD$44,26,0)</f>
        <v>455200</v>
      </c>
      <c r="AP25" s="54">
        <f>HLOOKUP(AP$11,'Data63-64'!$G$1:$XFD$44,26,0)</f>
        <v>459400</v>
      </c>
      <c r="AQ25" s="54">
        <f>HLOOKUP(AQ$11,'Data63-64'!$G$1:$XFD$44,26,0)</f>
        <v>815100</v>
      </c>
      <c r="AR25" s="54">
        <f>HLOOKUP(AR$11,'Data63-64'!$G$1:$XFD$44,26,0)</f>
        <v>816400</v>
      </c>
      <c r="AS25" s="54">
        <f>HLOOKUP(AS$11,'Data63-64'!$G$1:$XFD$44,26,0)</f>
        <v>837300</v>
      </c>
      <c r="AT25" s="54">
        <f>HLOOKUP(AT$11,'Data63-64'!$G$1:$XFD$44,26,0)</f>
        <v>944700</v>
      </c>
      <c r="AU25" s="54">
        <f>HLOOKUP(AU$11,'Data63-64'!$G$1:$XFD$44,26,0)</f>
        <v>599400</v>
      </c>
      <c r="AV25" s="54">
        <f>HLOOKUP(AV$11,'Data63-64'!$G$1:$XFD$44,26,0)</f>
        <v>487100</v>
      </c>
      <c r="AW25" s="54">
        <f>HLOOKUP(AW$11,'Data63-64'!$G$1:$XFD$44,26,0)</f>
        <v>803100</v>
      </c>
      <c r="AX25" s="54">
        <f>HLOOKUP(AX$11,'Data63-64'!$G$1:$XFD$44,26,0)</f>
        <v>808100</v>
      </c>
      <c r="AY25" s="54">
        <f>HLOOKUP(AY$11,'Data63-64'!$G$1:$XFD$44,26,0)</f>
        <v>812400</v>
      </c>
      <c r="AZ25" s="54">
        <f>HLOOKUP(AZ$11,'Data63-64'!$G$1:$XFD$44,26,0)</f>
        <v>816100</v>
      </c>
      <c r="BA25" s="54">
        <f>HLOOKUP(BA$11,'Data63-64'!$G$1:$XFD$44,26,0)</f>
        <v>862200</v>
      </c>
      <c r="BB25" s="54">
        <f>HLOOKUP(BB$11,'Data63-64'!$G$1:$XFD$44,26,0)</f>
        <v>561900</v>
      </c>
      <c r="BC25" s="54">
        <f>HLOOKUP(BC$11,'Data63-64'!$G$1:$XFD$44,26,0)</f>
        <v>461200</v>
      </c>
      <c r="BD25" s="54">
        <f>HLOOKUP(BD$11,'Data63-64'!$G$1:$XFD$44,26,0)</f>
        <v>780200</v>
      </c>
      <c r="BE25" s="54">
        <f>HLOOKUP(BE$11,'Data63-64'!$G$1:$XFD$44,26,0)</f>
        <v>793600</v>
      </c>
      <c r="BF25" s="54">
        <f>HLOOKUP(BF$11,'Data63-64'!$G$1:$XFD$44,26,0)</f>
        <v>783500</v>
      </c>
      <c r="BG25" s="54">
        <f>HLOOKUP(BG$11,'Data63-64'!$G$1:$XFD$44,26,0)</f>
        <v>768900</v>
      </c>
      <c r="BH25" s="54">
        <f>HLOOKUP(BH$11,'Data63-64'!$G$1:$XFD$44,26,0)</f>
        <v>827000</v>
      </c>
      <c r="BI25" s="54">
        <f>HLOOKUP(BI$11,'Data63-64'!$G$1:$XFD$44,26,0)</f>
        <v>520900</v>
      </c>
      <c r="BJ25" s="54">
        <f>HLOOKUP(BJ$11,'Data63-64'!$G$1:$XFD$44,26,0)</f>
        <v>427000</v>
      </c>
      <c r="BK25" s="54">
        <f>HLOOKUP(BK$11,'Data63-64'!$G$1:$XFD$44,26,0)</f>
        <v>743000</v>
      </c>
      <c r="BL25" s="54">
        <f>HLOOKUP(BL$11,'Data63-64'!$G$1:$XFD$44,26,0)</f>
        <v>745000</v>
      </c>
      <c r="BM25" s="54">
        <f>HLOOKUP(BM$11,'Data63-64'!$G$1:$XFD$44,26,0)</f>
        <v>738000</v>
      </c>
      <c r="BN25" s="54">
        <f>HLOOKUP(BN$11,'Data63-64'!$G$1:$XFD$44,26,0)</f>
        <v>744000</v>
      </c>
      <c r="BO25" s="54">
        <f>HLOOKUP(BO$11,'Data63-64'!$G$1:$XFD$44,26,0)</f>
        <v>777000</v>
      </c>
      <c r="BP25" s="54">
        <f>HLOOKUP(BP$11,'Data63-64'!$G$1:$XFD$44,26,0)</f>
        <v>472000</v>
      </c>
      <c r="BQ25" s="54">
        <f>HLOOKUP(BQ$11,'Data63-64'!$G$1:$XFD$44,26,0)</f>
        <v>389000</v>
      </c>
      <c r="BR25" s="54">
        <f>HLOOKUP(BR$11,'Data63-64'!$G$1:$XFD$44,26,0)</f>
        <v>710000</v>
      </c>
      <c r="BS25" s="54">
        <f>HLOOKUP(BS$11,'Data63-64'!$G$1:$XFD$44,26,0)</f>
        <v>710000</v>
      </c>
      <c r="BT25" s="54">
        <f>HLOOKUP(BT$11,'Data63-64'!$G$1:$XFD$44,26,0)</f>
        <v>691000</v>
      </c>
      <c r="BU25" s="54">
        <f>HLOOKUP(BU$11,'Data63-64'!$G$1:$XFD$44,26,0)</f>
        <v>690000</v>
      </c>
      <c r="BV25" s="54">
        <f>HLOOKUP(BV$11,'Data63-64'!$G$1:$XFD$44,26,0)</f>
        <v>686000</v>
      </c>
      <c r="BW25" s="54">
        <f>HLOOKUP(BW$11,'Data63-64'!$G$1:$XFD$44,26,0)</f>
        <v>364000</v>
      </c>
      <c r="BX25" s="54">
        <f>HLOOKUP(BX$11,'Data63-64'!$G$1:$XFD$44,26,0)</f>
        <v>277000</v>
      </c>
      <c r="BY25" s="54">
        <f>HLOOKUP(BY$11,'Data63-64'!$G$1:$XFD$44,26,0)</f>
        <v>588000</v>
      </c>
      <c r="BZ25" s="54">
        <f>HLOOKUP(BZ$11,'Data63-64'!$G$1:$XFD$44,26,0)</f>
        <v>557000</v>
      </c>
      <c r="CA25" s="54">
        <f>HLOOKUP(CA$11,'Data63-64'!$G$1:$XFD$44,26,0)</f>
        <v>510000</v>
      </c>
      <c r="CB25" s="54">
        <f>HLOOKUP(CB$11,'Data63-64'!$G$1:$XFD$44,26,0)</f>
        <v>476000</v>
      </c>
      <c r="CC25" s="54">
        <f>HLOOKUP(CC$11,'Data63-64'!$G$1:$XFD$44,26,0)</f>
        <v>461000</v>
      </c>
      <c r="CD25" s="54">
        <f>HLOOKUP(CD$11,'Data63-64'!$G$1:$XFD$44,26,0)</f>
        <v>221000</v>
      </c>
      <c r="CE25" s="54">
        <f>HLOOKUP(CE$11,'Data63-64'!$G$1:$XFD$44,26,0)</f>
        <v>119000</v>
      </c>
      <c r="CF25" s="54">
        <f>HLOOKUP(CF$11,'Data63-64'!$G$1:$XFD$44,26,0)</f>
        <v>317000</v>
      </c>
      <c r="CG25" s="54">
        <f>HLOOKUP(CG$11,'Data63-64'!$G$1:$XFD$44,26,0)</f>
        <v>272000</v>
      </c>
      <c r="CH25" s="54">
        <f>HLOOKUP(CH$11,'Data63-64'!$G$1:$XFD$44,26,0)</f>
        <v>255000</v>
      </c>
      <c r="CI25" s="54">
        <f>HLOOKUP(CI$11,'Data63-64'!$G$1:$XFD$44,26,0)</f>
        <v>217400</v>
      </c>
      <c r="CJ25" s="54">
        <f>HLOOKUP(CJ$11,'Data63-64'!$G$1:$XFD$44,26,0)</f>
        <v>210500</v>
      </c>
      <c r="CK25" s="54">
        <f>HLOOKUP(CK$11,'Data63-64'!$G$1:$XFD$44,26,0)</f>
        <v>89600</v>
      </c>
      <c r="CL25" s="54">
        <f>HLOOKUP(CL$11,'Data63-64'!$G$1:$XFD$44,26,0)</f>
        <v>62500</v>
      </c>
      <c r="CM25" s="54">
        <f>HLOOKUP(CM$11,'Data63-64'!$G$1:$XFD$44,26,0)</f>
        <v>202000</v>
      </c>
      <c r="CN25" s="54">
        <f>HLOOKUP(CN$11,'Data63-64'!$G$1:$XFD$44,26,0)</f>
        <v>197000</v>
      </c>
      <c r="CO25" s="54">
        <f>HLOOKUP(CO$11,'Data63-64'!$G$1:$XFD$44,26,0)</f>
        <v>189500</v>
      </c>
      <c r="CP25" s="54">
        <f>HLOOKUP(CP$11,'Data63-64'!$G$1:$XFD$44,26,0)</f>
        <v>175500</v>
      </c>
      <c r="CQ25" s="54">
        <f>HLOOKUP(CQ$11,'Data63-64'!$G$1:$XFD$44,26,0)</f>
        <v>176500</v>
      </c>
      <c r="CR25" s="54">
        <f>HLOOKUP(CR$11,'Data63-64'!$G$1:$XFD$44,26,0)</f>
        <v>79900</v>
      </c>
      <c r="CS25" s="54">
        <f>HLOOKUP(CS$11,'Data63-64'!$G$1:$XFD$44,26,0)</f>
        <v>57300</v>
      </c>
      <c r="CT25" s="54">
        <f>HLOOKUP(CT$11,'Data63-64'!$G$1:$XFD$44,26,0)</f>
        <v>78400</v>
      </c>
      <c r="CU25" s="54">
        <f>HLOOKUP(CU$11,'Data63-64'!$G$1:$XFD$44,26,0)</f>
        <v>178700</v>
      </c>
      <c r="CV25" s="54">
        <f>HLOOKUP(CV$11,'Data63-64'!$G$1:$XFD$44,26,0)</f>
        <v>167100</v>
      </c>
      <c r="CW25" s="54">
        <f>HLOOKUP(CW$11,'Data63-64'!$G$1:$XFD$44,26,0)</f>
        <v>164600</v>
      </c>
      <c r="CX25" s="54">
        <f>HLOOKUP(CX$11,'Data63-64'!$G$1:$XFD$44,26,0)</f>
        <v>167500</v>
      </c>
      <c r="CY25" s="54">
        <f>HLOOKUP(CY$11,'Data63-64'!$G$1:$XFD$44,26,0)</f>
        <v>76800</v>
      </c>
      <c r="CZ25" s="54">
        <f>HLOOKUP(CZ$11,'Data63-64'!$G$1:$XFD$44,26,0)</f>
        <v>56100</v>
      </c>
      <c r="DA25" s="54">
        <f>HLOOKUP(DA$11,'Data63-64'!$G$1:$XFD$44,26,0)</f>
        <v>160300</v>
      </c>
      <c r="DB25" s="54">
        <f>HLOOKUP(DB$11,'Data63-64'!$G$1:$XFD$44,26,0)</f>
        <v>157300</v>
      </c>
      <c r="DC25" s="54">
        <f>HLOOKUP(DC$11,'Data63-64'!$G$1:$XFD$44,26,0)</f>
        <v>160800</v>
      </c>
      <c r="DD25" s="54">
        <f>HLOOKUP(DD$11,'Data63-64'!$G$1:$XFD$44,26,0)</f>
        <v>164500</v>
      </c>
      <c r="DE25" s="54">
        <f>HLOOKUP(DE$11,'Data63-64'!$G$1:$XFD$44,26,0)</f>
        <v>168200</v>
      </c>
      <c r="DF25" s="54">
        <f>HLOOKUP(DF$11,'Data63-64'!$G$1:$XFD$44,26,0)</f>
        <v>79800</v>
      </c>
      <c r="DG25" s="54">
        <f>HLOOKUP(DG$11,'Data63-64'!$G$1:$XFD$44,26,0)</f>
        <v>56400</v>
      </c>
      <c r="DH25" s="54">
        <f>HLOOKUP(DH$11,'Data63-64'!$G$1:$XFD$44,26,0)</f>
        <v>179900</v>
      </c>
      <c r="DI25" s="54">
        <f>HLOOKUP(DI$11,'Data63-64'!$G$1:$XFD$44,26,0)</f>
        <v>174900</v>
      </c>
      <c r="DJ25" s="54">
        <f>HLOOKUP(DJ$11,'Data63-64'!$G$1:$XFD$44,26,0)</f>
        <v>176400</v>
      </c>
      <c r="DK25" s="54">
        <f>HLOOKUP(DK$11,'Data63-64'!$G$1:$XFD$44,26,0)</f>
        <v>170500</v>
      </c>
      <c r="DL25" s="54">
        <f>HLOOKUP(DL$11,'Data63-64'!$G$1:$XFD$44,26,0)</f>
        <v>181300</v>
      </c>
      <c r="DM25" s="54">
        <f>HLOOKUP(DM$11,'Data63-64'!$G$1:$XFD$44,26,0)</f>
        <v>82000</v>
      </c>
      <c r="DN25" s="54">
        <f>HLOOKUP(DN$11,'Data63-64'!$G$1:$XFD$44,26,0)</f>
        <v>65900</v>
      </c>
      <c r="DO25" s="54">
        <f>HLOOKUP(DO$11,'Data63-64'!$G$1:$XFD$44,26,0)</f>
        <v>193200</v>
      </c>
      <c r="DP25" s="54">
        <f>HLOOKUP(DP$11,'Data63-64'!$G$1:$XFD$44,26,0)</f>
        <v>192100</v>
      </c>
      <c r="DQ25" s="54">
        <f>HLOOKUP(DQ$11,'Data63-64'!$G$1:$XFD$44,26,0)</f>
        <v>194900</v>
      </c>
      <c r="DR25" s="54">
        <f>HLOOKUP(DR$11,'Data63-64'!$G$1:$XFD$44,26,0)</f>
        <v>212200</v>
      </c>
      <c r="DS25" s="54">
        <f>HLOOKUP(DS$11,'Data63-64'!$G$1:$XFD$44,26,0)</f>
        <v>112200</v>
      </c>
      <c r="DT25" s="54">
        <f>HLOOKUP(DT$11,'Data63-64'!$G$1:$XFD$44,26,0)</f>
        <v>97600</v>
      </c>
      <c r="DU25" s="54">
        <f>HLOOKUP(DU$11,'Data63-64'!$G$1:$XFD$44,26,0)</f>
        <v>86300</v>
      </c>
      <c r="DV25" s="54">
        <f>HLOOKUP(DV$11,'Data63-64'!$G$1:$XFD$44,26,0)</f>
        <v>121200</v>
      </c>
      <c r="DW25" s="54">
        <f>HLOOKUP(DW$11,'Data63-64'!$G$1:$XFD$44,26,0)</f>
        <v>233300</v>
      </c>
      <c r="DX25" s="54">
        <f>HLOOKUP(DX$11,'Data63-64'!$G$1:$XFD$44,26,0)</f>
        <v>109100</v>
      </c>
      <c r="DY25" s="54">
        <f>HLOOKUP(DY$11,'Data63-64'!$G$1:$XFD$44,26,0)</f>
        <v>217400</v>
      </c>
      <c r="DZ25" s="54">
        <f>HLOOKUP(DZ$11,'Data63-64'!$G$1:$XFD$44,26,0)</f>
        <v>240600</v>
      </c>
      <c r="EA25" s="54">
        <f>HLOOKUP(EA$11,'Data63-64'!$G$1:$XFD$44,26,0)</f>
        <v>123100</v>
      </c>
      <c r="EB25" s="54">
        <f>HLOOKUP(EB$11,'Data63-64'!$G$1:$XFD$44,26,0)</f>
        <v>97300</v>
      </c>
      <c r="EC25" s="54">
        <f>HLOOKUP(EC$11,'Data63-64'!$G$1:$XFD$44,26,0)</f>
        <v>221100</v>
      </c>
      <c r="ED25" s="54">
        <f>HLOOKUP(ED$11,'Data63-64'!$G$1:$XFD$44,26,0)</f>
        <v>252600</v>
      </c>
      <c r="EE25" s="54">
        <f>HLOOKUP(EE$11,'Data63-64'!$G$1:$XFD$44,26,0)</f>
        <v>251000</v>
      </c>
      <c r="EF25" s="54">
        <f>HLOOKUP(EF$11,'Data63-64'!$G$1:$XFD$44,26,0)</f>
        <v>251600</v>
      </c>
      <c r="EG25" s="54">
        <f>HLOOKUP(EG$11,'Data63-64'!$G$1:$XFD$44,26,0)</f>
        <v>262700</v>
      </c>
      <c r="EH25" s="54">
        <f>HLOOKUP(EH$11,'Data63-64'!$G$1:$XFD$44,26,0)</f>
        <v>142100</v>
      </c>
      <c r="EI25" s="54">
        <f>HLOOKUP(EI$11,'Data63-64'!$G$1:$XFD$44,26,0)</f>
        <v>144900</v>
      </c>
      <c r="EJ25" s="54">
        <f>HLOOKUP(EJ$11,'Data63-64'!$G$1:$XFD$44,26,0)</f>
        <v>235300</v>
      </c>
      <c r="EK25" s="54">
        <f>HLOOKUP(EK$11,'Data63-64'!$G$1:$XFD$44,26,0)</f>
        <v>297200</v>
      </c>
      <c r="EL25" s="54">
        <f>HLOOKUP(EL$11,'Data63-64'!$G$1:$XFD$44,26,0)</f>
        <v>303600</v>
      </c>
      <c r="EM25" s="54">
        <f>HLOOKUP(EM$11,'Data63-64'!$G$1:$XFD$44,26,0)</f>
        <v>300300</v>
      </c>
      <c r="EN25" s="54">
        <f>HLOOKUP(EN$11,'Data63-64'!$G$1:$XFD$44,26,0)</f>
        <v>309900</v>
      </c>
      <c r="EO25" s="54">
        <f>HLOOKUP(EO$11,'Data63-64'!$G$1:$XFD$44,26,0)</f>
        <v>180800</v>
      </c>
      <c r="EP25" s="54">
        <f>HLOOKUP(EP$11,'Data63-64'!$G$1:$XFD$44,26,0)</f>
        <v>149400</v>
      </c>
      <c r="EQ25" s="54">
        <f>HLOOKUP(EQ$11,'Data63-64'!$G$1:$XFD$44,26,0)</f>
        <v>316700</v>
      </c>
      <c r="ER25" s="54">
        <f>HLOOKUP(ER$11,'Data63-64'!$G$1:$XFD$44,26,0)</f>
        <v>316400</v>
      </c>
      <c r="ES25" s="54">
        <f>HLOOKUP(ES$11,'Data63-64'!$G$1:$XFD$44,26,0)</f>
        <v>325600</v>
      </c>
      <c r="ET25" s="54">
        <f>HLOOKUP(ET$11,'Data63-64'!$G$1:$XFD$44,26,0)</f>
        <v>327600</v>
      </c>
      <c r="EU25" s="54">
        <f>HLOOKUP(EU$11,'Data63-64'!$G$1:$XFD$44,26,0)</f>
        <v>344700</v>
      </c>
      <c r="EV25" s="54">
        <f>HLOOKUP(EV$11,'Data63-64'!$G$1:$XFD$44,26,0)</f>
        <v>222100</v>
      </c>
      <c r="EW25" s="54">
        <f>HLOOKUP(EW$11,'Data63-64'!$G$1:$XFD$44,26,0)</f>
        <v>185600</v>
      </c>
      <c r="EX25" s="54">
        <f>HLOOKUP(EX$11,'Data63-64'!$G$1:$XFD$44,26,0)</f>
        <v>381400</v>
      </c>
      <c r="EY25" s="54">
        <f>HLOOKUP(EY$11,'Data63-64'!$G$1:$XFD$44,26,0)</f>
        <v>394300</v>
      </c>
      <c r="EZ25" s="54">
        <f>HLOOKUP(EZ$11,'Data63-64'!$G$1:$XFD$44,26,0)</f>
        <v>218300</v>
      </c>
      <c r="FA25" s="54">
        <f>HLOOKUP(FA$11,'Data63-64'!$G$1:$XFD$44,26,0)</f>
        <v>389200</v>
      </c>
      <c r="FB25" s="54">
        <f>HLOOKUP(FB$11,'Data63-64'!$G$1:$XFD$44,26,0)</f>
        <v>405400</v>
      </c>
      <c r="FC25" s="54">
        <f>HLOOKUP(FC$11,'Data63-64'!$G$1:$XFD$44,26,0)</f>
        <v>260500</v>
      </c>
      <c r="FD25" s="54">
        <f>HLOOKUP(FD$11,'Data63-64'!$G$1:$XFD$44,26,0)</f>
        <v>217600</v>
      </c>
      <c r="FE25" s="54">
        <f>HLOOKUP(FE$11,'Data63-64'!$G$1:$XFD$44,26,0)</f>
        <v>409800</v>
      </c>
      <c r="FF25" s="54">
        <f>HLOOKUP(FF$11,'Data63-64'!$G$1:$XFD$44,26,0)</f>
        <v>411600</v>
      </c>
      <c r="FG25" s="54">
        <f>HLOOKUP(FG$11,'Data63-64'!$G$1:$XFD$44,26,0)</f>
        <v>421100</v>
      </c>
      <c r="FH25" s="54">
        <f>HLOOKUP(FH$11,'Data63-64'!$G$1:$XFD$44,26,0)</f>
        <v>418900</v>
      </c>
      <c r="FI25" s="54">
        <f>HLOOKUP(FI$11,'Data63-64'!$G$1:$XFD$44,26,0)</f>
        <v>437200</v>
      </c>
      <c r="FJ25" s="54">
        <f>HLOOKUP(FJ$11,'Data63-64'!$G$1:$XFD$44,26,0)</f>
        <v>283600</v>
      </c>
      <c r="FK25" s="54">
        <f>HLOOKUP(FK$11,'Data63-64'!$G$1:$XFD$44,26,0)</f>
        <v>231300</v>
      </c>
      <c r="FL25" s="54">
        <f>HLOOKUP(FL$11,'Data63-64'!$G$1:$XFD$44,26,0)</f>
        <v>435600</v>
      </c>
      <c r="FM25" s="54">
        <f>HLOOKUP(FM$11,'Data63-64'!$G$1:$XFD$44,26,0)</f>
        <v>444300</v>
      </c>
      <c r="FN25" s="54">
        <f>HLOOKUP(FN$11,'Data63-64'!$G$1:$XFD$44,26,0)</f>
        <v>432300</v>
      </c>
      <c r="FO25" s="54">
        <f>HLOOKUP(FO$11,'Data63-64'!$G$1:$XFD$44,26,0)</f>
        <v>448500</v>
      </c>
      <c r="FP25" s="54">
        <f>HLOOKUP(FP$11,'Data63-64'!$G$1:$XFD$44,26,0)</f>
        <v>466600</v>
      </c>
      <c r="FQ25" s="54">
        <f>HLOOKUP(FQ$11,'Data63-64'!$G$1:$XFD$44,26,0)</f>
        <v>307400</v>
      </c>
      <c r="FR25" s="54">
        <f>HLOOKUP(FR$11,'Data63-64'!$G$1:$XFD$44,26,0)</f>
        <v>243500</v>
      </c>
      <c r="FS25" s="54">
        <f>HLOOKUP(FS$11,'Data63-64'!$G$1:$XFD$44,26,0)</f>
        <v>448100</v>
      </c>
      <c r="FT25" s="54">
        <f>HLOOKUP(FT$11,'Data63-64'!$G$1:$XFD$44,26,0)</f>
        <v>463800</v>
      </c>
      <c r="FU25" s="54">
        <f>HLOOKUP(FU$11,'Data63-64'!$G$1:$XFD$44,26,0)</f>
        <v>472300</v>
      </c>
      <c r="FV25" s="54">
        <f>HLOOKUP(FV$11,'Data63-64'!$G$1:$XFD$44,26,0)</f>
        <v>481100</v>
      </c>
      <c r="FW25" s="54">
        <f>HLOOKUP(FW$11,'Data63-64'!$G$1:$XFD$44,26,0)</f>
        <v>508100</v>
      </c>
      <c r="FX25" s="54">
        <f>HLOOKUP(FX$11,'Data63-64'!$G$1:$XFD$44,26,0)</f>
        <v>339900</v>
      </c>
      <c r="FY25" s="54">
        <f>HLOOKUP(FY$11,'Data63-64'!$G$1:$XFD$44,26,0)</f>
        <v>277700</v>
      </c>
      <c r="FZ25" s="54">
        <f>HLOOKUP(FZ$11,'Data63-64'!$G$1:$XFD$44,26,0)</f>
        <v>495600</v>
      </c>
      <c r="GA25" s="54">
        <f>HLOOKUP(GA$11,'Data63-64'!$G$1:$XFD$44,26,0)</f>
        <v>525900</v>
      </c>
      <c r="GB25" s="54">
        <f>HLOOKUP(GB$11,'Data63-64'!$G$1:$XFD$44,26,0)</f>
        <v>554000</v>
      </c>
      <c r="GC25" s="54">
        <f>HLOOKUP(GC$11,'Data63-64'!$G$1:$XFD$44,26,0)</f>
        <v>557000</v>
      </c>
      <c r="GD25" s="54">
        <f>HLOOKUP(GD$11,'Data63-64'!$G$1:$XFD$44,26,0)</f>
        <v>597900</v>
      </c>
      <c r="GE25" s="54">
        <f>HLOOKUP(GE$11,'Data63-64'!$G$1:$XFD$44,26,0)</f>
        <v>359700</v>
      </c>
      <c r="GF25" s="54">
        <f>HLOOKUP(GF$11,'Data63-64'!$G$1:$XFD$44,26,0)</f>
        <v>307700</v>
      </c>
      <c r="GG25" s="54">
        <f>HLOOKUP(GG$11,'Data63-64'!$G$1:$XFD$44,26,0)</f>
        <v>291700</v>
      </c>
      <c r="GH25" s="54">
        <f>HLOOKUP(GH$11,'Data63-64'!$G$1:$XFD$44,26,0)</f>
        <v>454400</v>
      </c>
      <c r="GI25" s="54">
        <f>HLOOKUP(GI$11,'Data63-64'!$G$1:$XFD$44,26,0)</f>
        <v>563100</v>
      </c>
      <c r="GJ25" s="54">
        <f>HLOOKUP(GJ$11,'Data63-64'!$G$1:$XFD$44,26,0)</f>
        <v>565500</v>
      </c>
      <c r="GK25" s="54">
        <f>HLOOKUP(GK$11,'Data63-64'!$G$1:$XFD$44,26,0)</f>
        <v>595600</v>
      </c>
      <c r="GL25" s="54">
        <f>HLOOKUP(GL$11,'Data63-64'!$G$1:$XFD$44,26,0)</f>
        <v>380600</v>
      </c>
      <c r="GM25" s="54">
        <f>HLOOKUP(GM$11,'Data63-64'!$G$1:$XFD$44,26,0)</f>
        <v>311998</v>
      </c>
      <c r="GN25" s="54">
        <f>HLOOKUP(GN$11,'Data63-64'!$G$1:$XFD$44,26,0)</f>
        <v>555200</v>
      </c>
      <c r="GO25" s="54">
        <f>HLOOKUP(GO$11,'Data63-64'!$G$1:$XFD$44,26,0)</f>
        <v>551900</v>
      </c>
      <c r="GP25" s="54">
        <f>HLOOKUP(GP$11,'Data63-64'!$G$1:$XFD$44,26,0)</f>
        <v>547900</v>
      </c>
      <c r="GQ25" s="54">
        <f>HLOOKUP(GQ$11,'Data63-64'!$G$1:$XFD$44,26,0)</f>
        <v>550700</v>
      </c>
      <c r="GR25" s="54">
        <f>HLOOKUP(GR$11,'Data63-64'!$G$1:$XFD$44,26,0)</f>
        <v>558500</v>
      </c>
      <c r="GS25" s="54">
        <f>HLOOKUP(GS$11,'Data63-64'!$G$1:$XFD$44,26,0)</f>
        <v>362600</v>
      </c>
      <c r="GT25" s="54">
        <f>HLOOKUP(GT$11,'Data63-64'!$G$1:$XFD$44,26,0)</f>
        <v>294600</v>
      </c>
      <c r="GU25" s="54">
        <f>HLOOKUP(GU$11,'Data63-64'!$G$1:$XFD$44,26,0)</f>
        <v>546200</v>
      </c>
      <c r="GV25" s="54">
        <f>HLOOKUP(GV$11,'Data63-64'!$G$1:$XFD$44,26,0)</f>
        <v>558300</v>
      </c>
      <c r="GW25" s="54">
        <f>HLOOKUP(GW$11,'Data63-64'!$G$1:$XFD$44,26,0)</f>
        <v>565600</v>
      </c>
      <c r="GX25" s="54">
        <f>HLOOKUP(GX$11,'Data63-64'!$G$1:$XFD$44,26,0)</f>
        <v>572400</v>
      </c>
      <c r="GY25" s="54">
        <f>HLOOKUP(GY$11,'Data63-64'!$G$1:$XFD$44,26,0)</f>
        <v>644000</v>
      </c>
      <c r="GZ25" s="54">
        <f>HLOOKUP(GZ$11,'Data63-64'!$G$1:$XFD$44,26,0)</f>
        <v>362400</v>
      </c>
      <c r="HA25" s="54">
        <f>HLOOKUP(HA$11,'Data63-64'!$G$1:$XFD$44,26,0)</f>
        <v>296400</v>
      </c>
      <c r="HB25" s="54">
        <f>HLOOKUP(HB$11,'Data63-64'!$G$1:$XFD$44,26,0)</f>
        <v>292700</v>
      </c>
      <c r="HC25" s="54">
        <f>HLOOKUP(HC$11,'Data63-64'!$G$1:$XFD$44,26,0)</f>
        <v>286900</v>
      </c>
      <c r="HD25" s="54">
        <f>HLOOKUP(HD$11,'Data63-64'!$G$1:$XFD$44,26,0)</f>
        <v>585100</v>
      </c>
      <c r="HE25" s="54">
        <f>HLOOKUP(HE$11,'Data63-64'!$G$1:$XFD$44,26,0)</f>
        <v>591400</v>
      </c>
      <c r="HF25" s="54">
        <f>HLOOKUP(HF$11,'Data63-64'!$G$1:$XFD$44,26,0)</f>
        <v>638200</v>
      </c>
      <c r="HG25" s="54">
        <f>HLOOKUP(HG$11,'Data63-64'!$G$1:$XFD$44,26,0)</f>
        <v>428100</v>
      </c>
      <c r="HH25" s="54">
        <f>HLOOKUP(HH$11,'Data63-64'!$G$1:$XFD$44,26,0)</f>
        <v>360753</v>
      </c>
      <c r="HI25" s="54">
        <f>HLOOKUP(HI$11,'Data63-64'!$G$1:$XFD$44,26,0)</f>
        <v>590640</v>
      </c>
      <c r="HJ25" s="54">
        <f>HLOOKUP(HJ$11,'Data63-64'!$G$1:$XFD$44,26,0)</f>
        <v>603889</v>
      </c>
      <c r="HK25" s="54">
        <f>HLOOKUP(HK$11,'Data63-64'!$G$1:$XFD$44,26,0)</f>
        <v>608648</v>
      </c>
      <c r="HL25" s="54">
        <f>HLOOKUP(HL$11,'Data63-64'!$G$1:$XFD$44,26,0)</f>
        <v>607322</v>
      </c>
      <c r="HM25" s="54">
        <f>HLOOKUP(HM$11,'Data63-64'!$G$1:$XFD$44,26,0)</f>
        <v>647609</v>
      </c>
      <c r="HN25" s="54">
        <f>HLOOKUP(HN$11,'Data63-64'!$G$1:$XFD$44,26,0)</f>
        <v>435342</v>
      </c>
      <c r="HO25" s="54">
        <f>HLOOKUP(HO$11,'Data63-64'!$G$1:$XFD$44,26,0)</f>
        <v>347950</v>
      </c>
      <c r="HP25" s="54">
        <f>HLOOKUP(HP$11,'Data63-64'!$G$1:$XFD$44,26,0)</f>
        <v>585074</v>
      </c>
      <c r="HQ25" s="54">
        <f>HLOOKUP(HQ$11,'Data63-64'!$G$1:$XFD$44,26,0)</f>
        <v>615552</v>
      </c>
      <c r="HR25" s="54">
        <f>HLOOKUP(HR$11,'Data63-64'!$G$1:$XFD$44,26,0)</f>
        <v>319780</v>
      </c>
      <c r="HS25" s="54">
        <f>HLOOKUP(HS$11,'Data63-64'!$G$1:$XFD$44,26,0)</f>
        <v>607719</v>
      </c>
      <c r="HT25" s="54">
        <f>HLOOKUP(HT$11,'Data63-64'!$G$1:$XFD$44,26,0)</f>
        <v>642004</v>
      </c>
      <c r="HU25" s="54">
        <f>HLOOKUP(HU$11,'Data63-64'!$G$1:$XFD$44,26,0)</f>
        <v>412293</v>
      </c>
      <c r="HV25" s="54">
        <f>HLOOKUP(HV$11,'Data63-64'!$G$1:$XFD$44,26,0)</f>
        <v>348424</v>
      </c>
      <c r="HW25" s="54">
        <f>HLOOKUP(HW$11,'Data63-64'!$G$1:$XFD$44,26,0)</f>
        <v>606629</v>
      </c>
      <c r="HX25" s="54">
        <f>HLOOKUP(HX$11,'Data63-64'!$G$1:$XFD$44,26,0)</f>
        <v>627423</v>
      </c>
      <c r="HY25" s="54">
        <f>HLOOKUP(HY$11,'Data63-64'!$G$1:$XFD$44,26,0)</f>
        <v>631837</v>
      </c>
      <c r="HZ25" s="54">
        <f>HLOOKUP(HZ$11,'Data63-64'!$G$1:$XFD$44,26,0)</f>
        <v>638049</v>
      </c>
      <c r="IA25" s="54">
        <f>HLOOKUP(IA$11,'Data63-64'!$G$1:$XFD$44,26,0)</f>
        <v>670610</v>
      </c>
      <c r="IB25" s="54">
        <f>HLOOKUP(IB$11,'Data63-64'!$G$1:$XFD$44,26,0)</f>
        <v>430457</v>
      </c>
      <c r="IC25" s="54">
        <f>HLOOKUP(IC$11,'Data63-64'!$G$1:$XFD$44,26,0)</f>
        <v>335758</v>
      </c>
      <c r="ID25" s="54">
        <f>HLOOKUP(ID$11,'Data63-64'!$G$1:$XFD$44,26,0)</f>
        <v>609331</v>
      </c>
      <c r="IE25" s="54">
        <f>HLOOKUP(IE$11,'Data63-64'!$G$1:$XFD$44,26,0)</f>
        <v>628284</v>
      </c>
      <c r="IF25" s="54">
        <f>HLOOKUP(IF$11,'Data63-64'!$G$1:$XFD$44,26,0)</f>
        <v>633111</v>
      </c>
      <c r="IG25" s="54">
        <f>HLOOKUP(IG$11,'Data63-64'!$G$1:$XFD$44,26,0)</f>
        <v>637266</v>
      </c>
      <c r="IH25" s="54">
        <f>HLOOKUP(IH$11,'Data63-64'!$G$1:$XFD$44,26,0)</f>
        <v>699297</v>
      </c>
      <c r="II25" s="54">
        <f>HLOOKUP(II$11,'Data63-64'!$G$1:$XFD$44,26,0)</f>
        <v>445830</v>
      </c>
      <c r="IJ25" s="54">
        <f>HLOOKUP(IJ$11,'Data63-64'!$G$1:$XFD$44,26,0)</f>
        <v>353882</v>
      </c>
      <c r="IK25" s="54">
        <f>HLOOKUP(IK$11,'Data63-64'!$G$1:$XFD$44,26,0)</f>
        <v>646789</v>
      </c>
      <c r="IL25" s="54">
        <f>HLOOKUP(IL$11,'Data63-64'!$G$1:$XFD$44,26,0)</f>
        <v>663348</v>
      </c>
      <c r="IM25" s="54">
        <f>HLOOKUP(IM$11,'Data63-64'!$G$1:$XFD$44,26,0)</f>
        <v>633006</v>
      </c>
      <c r="IN25" s="54">
        <f>HLOOKUP(IN$11,'Data63-64'!$G$1:$XFD$44,26,0)</f>
        <v>713070</v>
      </c>
      <c r="IO25" s="54">
        <f>HLOOKUP(IO$11,'Data63-64'!$G$1:$XFD$44,26,0)</f>
        <v>424067</v>
      </c>
      <c r="IP25" s="54">
        <f>HLOOKUP(IP$11,'Data63-64'!$G$1:$XFD$44,26,0)</f>
        <v>383179</v>
      </c>
      <c r="IQ25" s="54">
        <f>HLOOKUP(IQ$11,'Data63-64'!$G$1:$XFD$44,26,0)</f>
        <v>352456</v>
      </c>
      <c r="IR25" s="54">
        <f>HLOOKUP(IR$11,'Data63-64'!$G$1:$XFD$44,26,0)</f>
        <v>339204</v>
      </c>
      <c r="IS25" s="54">
        <f>HLOOKUP(IS$11,'Data63-64'!$G$1:$XFD$44,26,0)</f>
        <v>652311</v>
      </c>
      <c r="IT25" s="54">
        <f>HLOOKUP(IT$11,'Data63-64'!$G$1:$XFD$44,26,0)</f>
        <v>659290</v>
      </c>
      <c r="IU25" s="54">
        <f>HLOOKUP(IU$11,'Data63-64'!$G$1:$XFD$44,26,0)</f>
        <v>658677</v>
      </c>
      <c r="IV25" s="54">
        <f>HLOOKUP(IV$11,'Data63-64'!$G$1:$XFD$44,26,0)</f>
        <v>699013</v>
      </c>
      <c r="IW25" s="54">
        <f>HLOOKUP(IW$11,'Data63-64'!$G$1:$XFD$44,26,0)</f>
        <v>445065</v>
      </c>
      <c r="IX25" s="54">
        <f>HLOOKUP(IX$11,'Data63-64'!$G$1:$XFD$44,26,0)</f>
        <v>353850</v>
      </c>
      <c r="IY25" s="54">
        <f>HLOOKUP(IY$11,'Data63-64'!$G$1:$XFD$44,26,0)</f>
        <v>633052</v>
      </c>
      <c r="IZ25" s="54">
        <f>HLOOKUP(IZ$11,'Data63-64'!$G$1:$XFD$44,26,0)</f>
        <v>650334</v>
      </c>
      <c r="JA25" s="54">
        <f>HLOOKUP(JA$11,'Data63-64'!$G$1:$XFD$44,26,0)</f>
        <v>652534</v>
      </c>
      <c r="JB25" s="54">
        <f>HLOOKUP(JB$11,'Data63-64'!$G$1:$XFD$44,26,0)</f>
        <v>652411</v>
      </c>
      <c r="JC25" s="54">
        <f>HLOOKUP(JC$11,'Data63-64'!$G$1:$XFD$44,26,0)</f>
        <v>690166</v>
      </c>
      <c r="JD25" s="54">
        <f>HLOOKUP(JD$11,'Data63-64'!$G$1:$XFD$44,26,0)</f>
        <v>419786</v>
      </c>
      <c r="JE25" s="54">
        <f>HLOOKUP(JE$11,'Data63-64'!$G$1:$XFD$44,26,0)</f>
        <v>332865</v>
      </c>
      <c r="JF25" s="54">
        <f>HLOOKUP(JF$11,'Data63-64'!$G$1:$XFD$44,26,0)</f>
        <v>626897</v>
      </c>
      <c r="JG25" s="54">
        <f>HLOOKUP(JG$11,'Data63-64'!$G$1:$XFD$44,26,0)</f>
        <v>659065</v>
      </c>
      <c r="JH25" s="54">
        <f>HLOOKUP(JH$11,'Data63-64'!$G$1:$XFD$44,26,0)</f>
        <v>673462</v>
      </c>
      <c r="JI25" s="54">
        <f>HLOOKUP(JI$11,'Data63-64'!$G$1:$XFD$44,26,0)</f>
        <v>659477</v>
      </c>
      <c r="JJ25" s="54">
        <f>HLOOKUP(JJ$11,'Data63-64'!$G$1:$XFD$44,26,0)</f>
        <v>714417</v>
      </c>
      <c r="JK25" s="54">
        <f>HLOOKUP(JK$11,'Data63-64'!$G$1:$XFD$44,26,0)</f>
        <v>492223</v>
      </c>
      <c r="JL25" s="54">
        <f>HLOOKUP(JL$11,'Data63-64'!$G$1:$XFD$44,26,0)</f>
        <v>391337</v>
      </c>
      <c r="JM25" s="54">
        <f>HLOOKUP(JM$11,'Data63-64'!$G$1:$XFD$44,26,0)</f>
        <v>658535</v>
      </c>
      <c r="JN25" s="54">
        <f>HLOOKUP(JN$11,'Data63-64'!$G$1:$XFD$44,26,0)</f>
        <v>661334</v>
      </c>
      <c r="JO25" s="54">
        <f>HLOOKUP(JO$11,'Data63-64'!$G$1:$XFD$44,26,0)</f>
        <v>687990</v>
      </c>
      <c r="JP25" s="54">
        <f>HLOOKUP(JP$11,'Data63-64'!$G$1:$XFD$44,26,0)</f>
        <v>696766</v>
      </c>
      <c r="JQ25" s="54">
        <f>HLOOKUP(JQ$11,'Data63-64'!$G$1:$XFD$44,26,0)</f>
        <v>752827</v>
      </c>
      <c r="JR25" s="54">
        <f>HLOOKUP(JR$11,'Data63-64'!$G$1:$XFD$44,26,0)</f>
        <v>471977</v>
      </c>
      <c r="JS25" s="54">
        <f>HLOOKUP(JS$11,'Data63-64'!$G$1:$XFD$44,26,0)</f>
        <v>394542</v>
      </c>
      <c r="JT25" s="54">
        <f>HLOOKUP(JT$11,'Data63-64'!$G$1:$XFD$44,26,0)</f>
        <v>661455</v>
      </c>
      <c r="JU25" s="54">
        <f>HLOOKUP(JU$11,'Data63-64'!$G$1:$XFD$44,26,0)</f>
        <v>666040</v>
      </c>
      <c r="JV25" s="54">
        <f>HLOOKUP(JV$11,'Data63-64'!$G$1:$XFD$44,26,0)</f>
        <v>691608</v>
      </c>
      <c r="JW25" s="54">
        <f>HLOOKUP(JW$11,'Data63-64'!$G$1:$XFD$44,26,0)</f>
        <v>679383</v>
      </c>
      <c r="JX25" s="54">
        <f>HLOOKUP(JX$11,'Data63-64'!$G$1:$XFD$44,26,0)</f>
        <v>741991</v>
      </c>
      <c r="JY25" s="54">
        <f>HLOOKUP(JY$11,'Data63-64'!$G$1:$XFD$44,26,0)</f>
        <v>482242</v>
      </c>
      <c r="JZ25" s="54">
        <f>HLOOKUP(JZ$11,'Data63-64'!$G$1:$XFD$44,26,0)</f>
        <v>376250</v>
      </c>
      <c r="KA25" s="54">
        <f>HLOOKUP(KA$11,'Data63-64'!$G$1:$XFD$44,26,0)</f>
        <v>658348</v>
      </c>
      <c r="KB25" s="54">
        <f>HLOOKUP(KB$11,'Data63-64'!$G$1:$XFD$44,26,0)</f>
        <v>373246</v>
      </c>
      <c r="KC25" s="54">
        <f>HLOOKUP(KC$11,'Data63-64'!$G$1:$XFD$44,26,0)</f>
        <v>687206</v>
      </c>
      <c r="KD25" s="54">
        <f>HLOOKUP(KD$11,'Data63-64'!$G$1:$XFD$44,26,0)</f>
        <v>739049</v>
      </c>
      <c r="KE25" s="54">
        <f>HLOOKUP(KE$11,'Data63-64'!$G$1:$XFD$44,26,0)</f>
        <v>704531</v>
      </c>
      <c r="KF25" s="54">
        <f>HLOOKUP(KF$11,'Data63-64'!$G$1:$XFD$44,26,0)</f>
        <v>203981</v>
      </c>
      <c r="KG25" s="54">
        <f>HLOOKUP(KG$11,'Data63-64'!$G$1:$XFD$44,26,0)</f>
        <v>220012</v>
      </c>
      <c r="KH25" s="54">
        <f>HLOOKUP(KH$11,'Data63-64'!$G$1:$XFD$44,26,0)</f>
        <v>578798</v>
      </c>
      <c r="KI25" s="54">
        <f>HLOOKUP(KI$11,'Data63-64'!$G$1:$XFD$44,26,0)</f>
        <v>596304</v>
      </c>
      <c r="KJ25" s="54">
        <f>HLOOKUP(KJ$11,'Data63-64'!$G$1:$XFD$44,26,0)</f>
        <v>605986</v>
      </c>
      <c r="KK25" s="54">
        <f>HLOOKUP(KK$11,'Data63-64'!$G$1:$XFD$44,26,0)</f>
        <v>633771</v>
      </c>
      <c r="KL25" s="54">
        <f>HLOOKUP(KL$11,'Data63-64'!$G$1:$XFD$44,26,0)</f>
        <v>342902</v>
      </c>
      <c r="KM25" s="54">
        <f>HLOOKUP(KM$11,'Data63-64'!$G$1:$XFD$44,26,0)</f>
        <v>356079</v>
      </c>
      <c r="KN25" s="54">
        <f>HLOOKUP(KN$11,'Data63-64'!$G$1:$XFD$44,26,0)</f>
        <v>316169</v>
      </c>
      <c r="KO25" s="54">
        <f>HLOOKUP(KO$11,'Data63-64'!$G$1:$XFD$44,26,0)</f>
        <v>619991</v>
      </c>
      <c r="KP25" s="54">
        <f>HLOOKUP(KP$11,'Data63-64'!$G$1:$XFD$44,26,0)</f>
        <v>629504</v>
      </c>
      <c r="KQ25" s="54">
        <f>HLOOKUP(KQ$11,'Data63-64'!$G$1:$XFD$44,26,0)</f>
        <v>642830</v>
      </c>
      <c r="KR25" s="54">
        <f>HLOOKUP(KR$11,'Data63-64'!$G$1:$XFD$44,26,0)</f>
        <v>638442</v>
      </c>
      <c r="KS25" s="54">
        <f>HLOOKUP(KS$11,'Data63-64'!$G$1:$XFD$44,26,0)</f>
        <v>691500</v>
      </c>
      <c r="KT25" s="54">
        <f>HLOOKUP(KT$11,'Data63-64'!$G$1:$XFD$44,26,0)</f>
        <v>520935</v>
      </c>
      <c r="KU25" s="54">
        <f>HLOOKUP(KU$11,'Data63-64'!$G$1:$XFD$44,26,0)</f>
        <v>351964</v>
      </c>
      <c r="KV25" s="54">
        <f>HLOOKUP(KV$11,'Data63-64'!$G$1:$XFD$44,26,0)</f>
        <v>638150</v>
      </c>
      <c r="KW25" s="54">
        <f>HLOOKUP(KW$11,'Data63-64'!$G$1:$XFD$44,26,0)</f>
        <v>644471</v>
      </c>
      <c r="KX25" s="54">
        <f>HLOOKUP(KX$11,'Data63-64'!$G$1:$XFD$44,26,0)</f>
        <v>647021</v>
      </c>
      <c r="KY25" s="54">
        <f>HLOOKUP(KY$11,'Data63-64'!$G$1:$XFD$44,26,0)</f>
        <v>651056</v>
      </c>
      <c r="KZ25" s="54">
        <f>HLOOKUP(KZ$11,'Data63-64'!$G$1:$XFD$44,26,0)</f>
        <v>684436</v>
      </c>
      <c r="LA25" s="54">
        <f>HLOOKUP(LA$11,'Data63-64'!$G$1:$XFD$44,26,0)</f>
        <v>451048</v>
      </c>
      <c r="LB25" s="54">
        <f>HLOOKUP(LB$11,'Data63-64'!$G$1:$XFD$44,26,0)</f>
        <v>359129</v>
      </c>
      <c r="LC25" s="54">
        <f>HLOOKUP(LC$11,'Data63-64'!$G$1:$XFD$44,26,0)</f>
        <v>626351</v>
      </c>
      <c r="LD25" s="54">
        <f>HLOOKUP(LD$11,'Data63-64'!$G$1:$XFD$44,26,0)</f>
        <v>610992</v>
      </c>
      <c r="LE25" s="54">
        <f>HLOOKUP(LE$11,'Data63-64'!$G$1:$XFD$44,26,0)</f>
        <v>613542</v>
      </c>
      <c r="LF25" s="54">
        <f>HLOOKUP(LF$11,'Data63-64'!$G$1:$XFD$44,26,0)</f>
        <v>626138</v>
      </c>
      <c r="LG25" s="54">
        <f>HLOOKUP(LG$11,'Data63-64'!$G$1:$XFD$44,26,0)</f>
        <v>699251</v>
      </c>
      <c r="LH25" s="54">
        <f>HLOOKUP(LH$11,'Data63-64'!$G$1:$XFD$44,26,0)</f>
        <v>451959</v>
      </c>
      <c r="LI25" s="54">
        <f>HLOOKUP(LI$11,'Data63-64'!$G$1:$XFD$44,26,0)</f>
        <v>375357</v>
      </c>
      <c r="LJ25" s="54">
        <f>HLOOKUP(LJ$11,'Data63-64'!$G$1:$XFD$44,26,0)</f>
        <v>628653</v>
      </c>
      <c r="LK25" s="54">
        <f>HLOOKUP(LK$11,'Data63-64'!$G$1:$XFD$44,26,0)</f>
        <v>656504</v>
      </c>
      <c r="LL25" s="54">
        <f>HLOOKUP(LL$11,'Data63-64'!$G$1:$XFD$44,26,0)</f>
        <v>695522</v>
      </c>
      <c r="LM25" s="54">
        <f>HLOOKUP(LM$11,'Data63-64'!$G$1:$XFD$44,26,0)</f>
        <v>587680</v>
      </c>
      <c r="LN25" s="54">
        <f>HLOOKUP(LN$11,'Data63-64'!$G$1:$XFD$44,26,0)</f>
        <v>580494</v>
      </c>
      <c r="LO25" s="54">
        <f>HLOOKUP(LO$11,'Data63-64'!$G$1:$XFD$44,26,0)</f>
        <v>423082</v>
      </c>
      <c r="LP25" s="54">
        <f>HLOOKUP(LP$11,'Data63-64'!$G$1:$XFD$44,26,0)</f>
        <v>347622</v>
      </c>
      <c r="LQ25" s="54">
        <f>HLOOKUP(LQ$11,'Data63-64'!$G$1:$XFD$44,26,0)</f>
        <v>625794</v>
      </c>
      <c r="LR25" s="54">
        <f>HLOOKUP(LR$11,'Data63-64'!$G$1:$XFD$44,26,0)</f>
        <v>650112</v>
      </c>
      <c r="LS25" s="54">
        <f>HLOOKUP(LS$11,'Data63-64'!$G$1:$XFD$44,26,0)</f>
        <v>683693</v>
      </c>
      <c r="LT25" s="54">
        <f>HLOOKUP(LT$11,'Data63-64'!$G$1:$XFD$44,26,0)</f>
        <v>689836</v>
      </c>
      <c r="LU25" s="54">
        <f>HLOOKUP(LU$11,'Data63-64'!$G$1:$XFD$44,26,0)</f>
        <v>730829</v>
      </c>
      <c r="LV25" s="54">
        <f>HLOOKUP(LV$11,'Data63-64'!$G$1:$XFD$44,26,0)</f>
        <v>502106</v>
      </c>
      <c r="LW25" s="54">
        <f>HLOOKUP(LW$11,'Data63-64'!$G$1:$XFD$44,26,0)</f>
        <v>402253</v>
      </c>
      <c r="LX25" s="54">
        <f>HLOOKUP(LX$11,'Data63-64'!$G$1:$XFD$44,26,0)</f>
        <v>653341</v>
      </c>
      <c r="LY25" s="54">
        <f>HLOOKUP(LY$11,'Data63-64'!$G$1:$XFD$44,26,0)</f>
        <v>671521</v>
      </c>
      <c r="LZ25" s="54">
        <f>HLOOKUP(LZ$11,'Data63-64'!$G$1:$XFD$44,26,0)</f>
        <v>685780</v>
      </c>
      <c r="MA25" s="54">
        <f>HLOOKUP(MA$11,'Data63-64'!$G$1:$XFD$44,26,0)</f>
        <v>678344</v>
      </c>
      <c r="MB25" s="54">
        <f>HLOOKUP(MB$11,'Data63-64'!$G$1:$XFD$44,26,0)</f>
        <v>721130</v>
      </c>
      <c r="MC25" s="54">
        <f>HLOOKUP(MC$11,'Data63-64'!$G$1:$XFD$44,26,0)</f>
        <v>427282</v>
      </c>
      <c r="MD25" s="54">
        <f>HLOOKUP(MD$11,'Data63-64'!$G$1:$XFD$44,26,0)</f>
        <v>376698</v>
      </c>
      <c r="ME25" s="54">
        <f>HLOOKUP(ME$11,'Data63-64'!$G$1:$XFD$44,26,0)</f>
        <v>464757</v>
      </c>
      <c r="MF25" s="54">
        <f>HLOOKUP(MF$11,'Data63-64'!$G$1:$XFD$44,26,0)</f>
        <v>658204</v>
      </c>
      <c r="MG25" s="54">
        <f>HLOOKUP(MG$11,'Data63-64'!$G$1:$XFD$44,26,0)</f>
        <v>686587</v>
      </c>
      <c r="MH25" s="54">
        <f>HLOOKUP(MH$11,'Data63-64'!$G$1:$XFD$44,26,0)</f>
        <v>426626</v>
      </c>
      <c r="MI25" s="54">
        <f>HLOOKUP(MI$11,'Data63-64'!$G$1:$XFD$44,26,0)</f>
        <v>434271</v>
      </c>
      <c r="MJ25" s="54">
        <f>HLOOKUP(MJ$11,'Data63-64'!$G$1:$XFD$44,26,0)</f>
        <v>406062</v>
      </c>
      <c r="MK25" s="54">
        <f>HLOOKUP(MK$11,'Data63-64'!$G$1:$XFD$44,26,0)</f>
        <v>347768</v>
      </c>
      <c r="ML25" s="54">
        <f>HLOOKUP(ML$11,'Data63-64'!$G$1:$XFD$44,26,0)</f>
        <v>638238</v>
      </c>
      <c r="MM25" s="54">
        <f>HLOOKUP(MM$11,'Data63-64'!$G$1:$XFD$44,26,0)</f>
        <v>663382</v>
      </c>
      <c r="MN25" s="54">
        <f>HLOOKUP(MN$11,'Data63-64'!$G$1:$XFD$44,26,0)</f>
        <v>697510</v>
      </c>
      <c r="MO25" s="54">
        <f>HLOOKUP(MO$11,'Data63-64'!$G$1:$XFD$44,26,0)</f>
        <v>724291</v>
      </c>
      <c r="MP25" s="54">
        <f>HLOOKUP(MP$11,'Data63-64'!$G$1:$XFD$44,26,0)</f>
        <v>769642</v>
      </c>
      <c r="MQ25" s="54">
        <f>HLOOKUP(MQ$11,'Data63-64'!$G$1:$XFD$44,26,0)</f>
        <v>535091</v>
      </c>
      <c r="MR25" s="54">
        <f>HLOOKUP(MR$11,'Data63-64'!$G$1:$XFD$44,26,0)</f>
        <v>406783</v>
      </c>
      <c r="MS25" s="54">
        <f>HLOOKUP(MS$11,'Data63-64'!$G$1:$XFD$44,26,0)</f>
        <v>622384</v>
      </c>
      <c r="MT25" s="54">
        <f>HLOOKUP(MT$11,'Data63-64'!$G$1:$XFD$44,26,0)</f>
        <v>590666</v>
      </c>
      <c r="MU25" s="54">
        <f>HLOOKUP(MU$11,'Data63-64'!$G$1:$XFD$44,26,0)</f>
        <v>552091</v>
      </c>
      <c r="MV25" s="54">
        <f>HLOOKUP(MV$11,'Data63-64'!$G$1:$XFD$44,26,0)</f>
        <v>505084</v>
      </c>
      <c r="MW25" s="54">
        <f>HLOOKUP(MW$11,'Data63-64'!$G$1:$XFD$44,26,0)</f>
        <v>524245</v>
      </c>
      <c r="MX25" s="54">
        <f>HLOOKUP(MX$11,'Data63-64'!$G$1:$XFD$44,26,0)</f>
        <v>310028</v>
      </c>
      <c r="MY25" s="54">
        <f>HLOOKUP(MY$11,'Data63-64'!$G$1:$XFD$44,26,0)</f>
        <v>247624</v>
      </c>
      <c r="MZ25" s="54">
        <f>HLOOKUP(MZ$11,'Data63-64'!$G$1:$XFD$44,26,0)</f>
        <v>433291</v>
      </c>
      <c r="NA25" s="54">
        <f>HLOOKUP(NA$11,'Data63-64'!$G$1:$XFD$44,26,0)</f>
        <v>408152</v>
      </c>
      <c r="NB25" s="54">
        <f>HLOOKUP(NB$11,'Data63-64'!$G$1:$XFD$44,26,0)</f>
        <v>376194</v>
      </c>
      <c r="NC25" s="54">
        <f>HLOOKUP(NC$11,'Data63-64'!$G$1:$XFD$44,26,0)</f>
        <v>231790</v>
      </c>
      <c r="ND25" s="54">
        <f>HLOOKUP(ND$11,'Data63-64'!$G$1:$XFD$44,26,0)</f>
        <v>181433</v>
      </c>
      <c r="NE25" s="54">
        <f>HLOOKUP(NE$11,'Data63-64'!$G$1:$XFD$44,26,0)</f>
        <v>178983</v>
      </c>
      <c r="NF25" s="54">
        <f>HLOOKUP(NF$11,'Data63-64'!$G$1:$XFD$44,26,0)</f>
        <v>180283</v>
      </c>
      <c r="NG25" s="54">
        <f>HLOOKUP(NG$11,'Data63-64'!$G$1:$XFD$44,26,0)</f>
        <v>376301</v>
      </c>
      <c r="NH25" s="54">
        <f>HLOOKUP(NH$11,'Data63-64'!$G$1:$XFD$44,26,0)</f>
        <v>360132</v>
      </c>
      <c r="NI25" s="54">
        <f>HLOOKUP(NI$11,'Data63-64'!$G$1:$XFD$44,26,0)</f>
        <v>352441</v>
      </c>
      <c r="NJ25" s="54">
        <f>HLOOKUP(NJ$11,'Data63-64'!$G$1:$XFD$44,26,0)</f>
        <v>343320</v>
      </c>
      <c r="NK25" s="54">
        <f>HLOOKUP(NK$11,'Data63-64'!$G$1:$XFD$44,26,0)</f>
        <v>343239</v>
      </c>
      <c r="NL25" s="54">
        <f>HLOOKUP(NL$11,'Data63-64'!$G$1:$XFD$44,26,0)</f>
        <v>210011</v>
      </c>
      <c r="NM25" s="54">
        <f>HLOOKUP(NM$11,'Data63-64'!$G$1:$XFD$44,26,0)</f>
        <v>167660</v>
      </c>
      <c r="NN25" s="54">
        <f>HLOOKUP(NN$11,'Data63-64'!$G$1:$XFD$44,26,0)</f>
        <v>339894</v>
      </c>
      <c r="NO25" s="54">
        <f>HLOOKUP(NO$11,'Data63-64'!$G$1:$XFD$44,26,0)</f>
        <v>336605</v>
      </c>
      <c r="NP25" s="54">
        <f>HLOOKUP(NP$11,'Data63-64'!$G$1:$XFD$44,26,0)</f>
        <v>337141</v>
      </c>
      <c r="NQ25" s="54">
        <f>HLOOKUP(NQ$11,'Data63-64'!$G$1:$XFD$44,26,0)</f>
        <v>336677</v>
      </c>
      <c r="NR25" s="54">
        <f>HLOOKUP(NR$11,'Data63-64'!$G$1:$XFD$44,26,0)</f>
        <v>354417</v>
      </c>
      <c r="NS25" s="54">
        <f>HLOOKUP(NS$11,'Data63-64'!$G$1:$XFD$44,26,0)</f>
        <v>223307</v>
      </c>
      <c r="NT25" s="54">
        <f>HLOOKUP(NT$11,'Data63-64'!$G$1:$XFD$44,26,0)</f>
        <v>177910</v>
      </c>
      <c r="NU25" s="54">
        <f>HLOOKUP(NU$11,'Data63-64'!$G$1:$XFD$44,26,0)</f>
        <v>349477</v>
      </c>
      <c r="NV25" s="54">
        <f>HLOOKUP(NV$11,'Data63-64'!$G$1:$XFD$44,26,0)</f>
        <v>351153</v>
      </c>
      <c r="NW25" s="54">
        <f>HLOOKUP(NW$11,'Data63-64'!$G$1:$XFD$44,26,0)</f>
        <v>354852</v>
      </c>
      <c r="NX25" s="54">
        <f>HLOOKUP(NX$11,'Data63-64'!$G$1:$XFD$44,26,0)</f>
        <v>348257</v>
      </c>
      <c r="NY25" s="54">
        <f>HLOOKUP(NY$11,'Data63-64'!$G$1:$XFD$44,26,0)</f>
        <v>365990</v>
      </c>
      <c r="NZ25" s="54">
        <f>HLOOKUP(NZ$11,'Data63-64'!$G$1:$XFD$44,26,0)</f>
        <v>236758</v>
      </c>
      <c r="OA25" s="54">
        <f>HLOOKUP(OA$11,'Data63-64'!$G$1:$XFD$44,26,0)</f>
        <v>193412</v>
      </c>
      <c r="OB25" s="54">
        <f>HLOOKUP(OB$11,'Data63-64'!$G$1:$XFD$44,26,0)</f>
        <v>368351</v>
      </c>
      <c r="OC25" s="54">
        <f>HLOOKUP(OC$11,'Data63-64'!$G$1:$XFD$44,26,0)</f>
        <v>364622</v>
      </c>
      <c r="OD25" s="54">
        <f>HLOOKUP(OD$11,'Data63-64'!$G$1:$XFD$44,26,0)</f>
        <v>371017</v>
      </c>
      <c r="OE25" s="54">
        <f>HLOOKUP(OE$11,'Data63-64'!$G$1:$XFD$44,26,0)</f>
        <v>375432</v>
      </c>
      <c r="OF25" s="54">
        <f>HLOOKUP(OF$11,'Data63-64'!$G$1:$XFD$44,26,0)</f>
        <v>395886</v>
      </c>
      <c r="OG25" s="54">
        <f>HLOOKUP(OG$11,'Data63-64'!$G$1:$XFD$44,26,0)</f>
        <v>282077</v>
      </c>
      <c r="OH25" s="54">
        <f>HLOOKUP(OH$11,'Data63-64'!$G$1:$XFD$44,26,0)</f>
        <v>233900</v>
      </c>
      <c r="OI25" s="54">
        <f>HLOOKUP(OI$11,'Data63-64'!$G$1:$XFD$44,26,0)</f>
        <v>444578</v>
      </c>
      <c r="OJ25" s="54">
        <f>HLOOKUP(OJ$11,'Data63-64'!$G$1:$XFD$44,26,0)</f>
        <v>446910</v>
      </c>
      <c r="OK25" s="54">
        <f>HLOOKUP(OK$11,'Data63-64'!$G$1:$XFD$44,26,0)</f>
        <v>447661</v>
      </c>
      <c r="OL25" s="54">
        <f>HLOOKUP(OL$11,'Data63-64'!$G$1:$XFD$44,26,0)</f>
        <v>448911</v>
      </c>
      <c r="OM25" s="54">
        <f>HLOOKUP(OM$11,'Data63-64'!$G$1:$XFD$44,26,0)</f>
        <v>476795</v>
      </c>
      <c r="ON25" s="54">
        <f>HLOOKUP(ON$11,'Data63-64'!$G$1:$XFD$44,26,0)</f>
        <v>312354</v>
      </c>
      <c r="OO25" s="54">
        <f>HLOOKUP(OO$11,'Data63-64'!$G$1:$XFD$44,26,0)</f>
        <v>250991</v>
      </c>
      <c r="OP25" s="54">
        <f>HLOOKUP(OP$11,'Data63-64'!$G$1:$XFD$44,26,0)</f>
        <v>469375</v>
      </c>
      <c r="OQ25" s="54">
        <f>HLOOKUP(OQ$11,'Data63-64'!$G$1:$XFD$44,26,0)</f>
        <v>477958</v>
      </c>
      <c r="OR25" s="54">
        <f>HLOOKUP(OR$11,'Data63-64'!$G$1:$XFD$44,26,0)</f>
        <v>489440</v>
      </c>
      <c r="OS25" s="54">
        <f>HLOOKUP(OS$11,'Data63-64'!$G$1:$XFD$44,26,0)</f>
        <v>471554</v>
      </c>
      <c r="OT25" s="54">
        <f>HLOOKUP(OT$11,'Data63-64'!$G$1:$XFD$44,26,0)</f>
        <v>353044</v>
      </c>
      <c r="OU25" s="54">
        <f>HLOOKUP(OU$11,'Data63-64'!$G$1:$XFD$44,26,0)</f>
        <v>312249</v>
      </c>
      <c r="OV25" s="54">
        <f>HLOOKUP(OV$11,'Data63-64'!$G$1:$XFD$44,26,0)</f>
        <v>311460</v>
      </c>
      <c r="OW25" s="54">
        <f>HLOOKUP(OW$11,'Data63-64'!$G$1:$XFD$44,26,0)</f>
        <v>495245</v>
      </c>
      <c r="OX25" s="54">
        <f>HLOOKUP(OX$11,'Data63-64'!$G$1:$XFD$44,26,0)</f>
        <v>495106</v>
      </c>
      <c r="OY25" s="54">
        <f>HLOOKUP(OY$11,'Data63-64'!$G$1:$XFD$44,26,0)</f>
        <v>495505</v>
      </c>
      <c r="OZ25" s="54">
        <f>HLOOKUP(OZ$11,'Data63-64'!$G$1:$XFD$44,26,0)</f>
        <v>508272</v>
      </c>
      <c r="PA25" s="54">
        <f>HLOOKUP(PA$11,'Data63-64'!$G$1:$XFD$44,26,0)</f>
        <v>488147</v>
      </c>
      <c r="PB25" s="54">
        <f>HLOOKUP(PB$11,'Data63-64'!$G$1:$XFD$44,26,0)</f>
        <v>323038</v>
      </c>
      <c r="PC25" s="54">
        <f>HLOOKUP(PC$11,'Data63-64'!$G$1:$XFD$44,26,0)</f>
        <v>259475</v>
      </c>
      <c r="PD25" s="54">
        <f>HLOOKUP(PD$11,'Data63-64'!$G$1:$XFD$44,26,0)</f>
        <v>436776</v>
      </c>
      <c r="PE25" s="54">
        <f>HLOOKUP(PE$11,'Data63-64'!$G$1:$XFD$44,26,0)</f>
        <v>448356</v>
      </c>
      <c r="PF25" s="54">
        <f>HLOOKUP(PF$11,'Data63-64'!$G$1:$XFD$44,26,0)</f>
        <v>468957</v>
      </c>
      <c r="PG25" s="54">
        <f>HLOOKUP(PG$11,'Data63-64'!$G$1:$XFD$44,26,0)</f>
        <v>566769</v>
      </c>
      <c r="PH25" s="54">
        <f>HLOOKUP(PH$11,'Data63-64'!$G$1:$XFD$44,26,0)</f>
        <v>360387</v>
      </c>
      <c r="PI25" s="54">
        <f>HLOOKUP(PI$11,'Data63-64'!$G$1:$XFD$44,26,0)</f>
        <v>351051</v>
      </c>
      <c r="PJ25" s="54">
        <f>HLOOKUP(PJ$11,'Data63-64'!$G$1:$XFD$44,26,0)</f>
        <v>316104</v>
      </c>
      <c r="PK25" s="54">
        <f>HLOOKUP(PK$11,'Data63-64'!$G$1:$XFD$44,26,0)</f>
        <v>560791</v>
      </c>
      <c r="PL25" s="54">
        <f>HLOOKUP(PL$11,'Data63-64'!$G$1:$XFD$44,26,0)</f>
        <v>568213</v>
      </c>
      <c r="PM25" s="54">
        <f>HLOOKUP(PM$11,'Data63-64'!$G$1:$XFD$44,26,0)</f>
        <v>568885</v>
      </c>
      <c r="PN25" s="54">
        <f>HLOOKUP(PN$11,'Data63-64'!$G$1:$XFD$44,26,0)</f>
        <v>582251</v>
      </c>
      <c r="PO25" s="54">
        <f>HLOOKUP(PO$11,'Data63-64'!$G$1:$XFD$44,26,0)</f>
        <v>622180</v>
      </c>
      <c r="PP25" s="54">
        <f>HLOOKUP(PP$11,'Data63-64'!$G$1:$XFD$44,26,0)</f>
        <v>409852</v>
      </c>
      <c r="PQ25" s="54">
        <f>HLOOKUP(PQ$11,'Data63-64'!$G$1:$XFD$44,26,0)</f>
        <v>332590</v>
      </c>
      <c r="PR25" s="54">
        <f>HLOOKUP(PR$11,'Data63-64'!$G$1:$XFD$44,26,0)</f>
        <v>573122</v>
      </c>
      <c r="PS25" s="54">
        <f>HLOOKUP(PS$11,'Data63-64'!$G$1:$XFD$44,26,0)</f>
        <v>578645</v>
      </c>
      <c r="PT25" s="54">
        <f>HLOOKUP(PT$11,'Data63-64'!$G$1:$XFD$44,26,0)</f>
        <v>586533</v>
      </c>
      <c r="PU25" s="54">
        <f>HLOOKUP(PU$11,'Data63-64'!$G$1:$XFD$44,26,0)</f>
        <v>584792</v>
      </c>
      <c r="PV25" s="54">
        <f>HLOOKUP(PV$11,'Data63-64'!$G$1:$XFD$44,26,0)</f>
        <v>618456</v>
      </c>
      <c r="PW25" s="54">
        <f>HLOOKUP(PW$11,'Data63-64'!$G$1:$XFD$44,26,0)</f>
        <v>410743</v>
      </c>
      <c r="PX25" s="54">
        <f>HLOOKUP(PX$11,'Data63-64'!$G$1:$XFD$44,26,0)</f>
        <v>326242</v>
      </c>
      <c r="PY25" s="54">
        <f>HLOOKUP(PY$11,'Data63-64'!$G$1:$XFD$44,26,0)</f>
        <v>574261</v>
      </c>
      <c r="PZ25" s="54">
        <f>HLOOKUP(PZ$11,'Data63-64'!$G$1:$XFD$44,26,0)</f>
        <v>583634</v>
      </c>
      <c r="QA25" s="54">
        <f>HLOOKUP(QA$11,'Data63-64'!$G$1:$XFD$44,26,0)</f>
        <v>589971</v>
      </c>
      <c r="QB25" s="54">
        <f>HLOOKUP(QB$11,'Data63-64'!$G$1:$XFD$44,26,0)</f>
        <v>588445</v>
      </c>
      <c r="QC25" s="54">
        <f>HLOOKUP(QC$11,'Data63-64'!$G$1:$XFD$44,26,0)</f>
        <v>617638</v>
      </c>
      <c r="QD25" s="54">
        <f>HLOOKUP(QD$11,'Data63-64'!$G$1:$XFD$44,26,0)</f>
        <v>419946</v>
      </c>
      <c r="QE25" s="54">
        <f>HLOOKUP(QE$11,'Data63-64'!$G$1:$XFD$44,26,0)</f>
        <v>328719</v>
      </c>
      <c r="QF25" s="54">
        <f>HLOOKUP(QF$11,'Data63-64'!$G$1:$XFD$44,26,0)</f>
        <v>570444</v>
      </c>
      <c r="QG25" s="54">
        <f>HLOOKUP(QG$11,'Data63-64'!$G$1:$XFD$44,26,0)</f>
        <v>593405</v>
      </c>
      <c r="QH25" s="54">
        <f>HLOOKUP(QH$11,'Data63-64'!$G$1:$XFD$44,26,0)</f>
        <v>601950</v>
      </c>
      <c r="QI25" s="54">
        <f>HLOOKUP(QI$11,'Data63-64'!$G$1:$XFD$44,26,0)</f>
        <v>599846</v>
      </c>
      <c r="QJ25" s="54">
        <f>HLOOKUP(QJ$11,'Data63-64'!$G$1:$XFD$44,26,0)</f>
        <v>647765</v>
      </c>
      <c r="QK25" s="54">
        <f>HLOOKUP(QK$11,'Data63-64'!$G$1:$XFD$44,26,0)</f>
        <v>446749</v>
      </c>
      <c r="QL25" s="54">
        <f>HLOOKUP(QL$11,'Data63-64'!$G$1:$XFD$44,26,0)</f>
        <v>351613</v>
      </c>
      <c r="QM25" s="54">
        <f>HLOOKUP(QM$11,'Data63-64'!$G$1:$XFD$44,26,0)</f>
        <v>600696</v>
      </c>
      <c r="QN25" s="54">
        <f>HLOOKUP(QN$11,'Data63-64'!$G$1:$XFD$44,26,0)</f>
        <v>603155</v>
      </c>
      <c r="QO25" s="54">
        <f>HLOOKUP(QO$11,'Data63-64'!$G$1:$XFD$44,26,0)</f>
        <v>623032</v>
      </c>
      <c r="QP25" s="54">
        <f>HLOOKUP(QP$11,'Data63-64'!$G$1:$XFD$44,26,0)</f>
        <v>622289</v>
      </c>
      <c r="QQ25" s="54">
        <f>HLOOKUP(QQ$11,'Data63-64'!$G$1:$XFD$44,26,0)</f>
        <v>666970</v>
      </c>
      <c r="QR25" s="54">
        <f>HLOOKUP(QR$11,'Data63-64'!$G$1:$XFD$44,26,0)</f>
        <v>437272</v>
      </c>
      <c r="QS25" s="54">
        <f>HLOOKUP(QS$11,'Data63-64'!$G$1:$XFD$44,26,0)</f>
        <v>311726</v>
      </c>
      <c r="QT25" s="54">
        <f>HLOOKUP(QT$11,'Data63-64'!$G$1:$XFD$44,26,0)</f>
        <v>585224</v>
      </c>
      <c r="QU25" s="54">
        <f>HLOOKUP(QU$11,'Data63-64'!$G$1:$XFD$44,26,0)</f>
        <v>345577</v>
      </c>
      <c r="QV25" s="54">
        <f>HLOOKUP(QV$11,'Data63-64'!$G$1:$XFD$44,26,0)</f>
        <v>551114</v>
      </c>
      <c r="QW25" s="54">
        <f>HLOOKUP(QW$11,'Data63-64'!$G$1:$XFD$44,26,0)</f>
        <v>487182</v>
      </c>
      <c r="QX25" s="54">
        <f>HLOOKUP(QX$11,'Data63-64'!$G$1:$XFD$44,26,0)</f>
        <v>460112</v>
      </c>
      <c r="QY25" s="54">
        <f>HLOOKUP(QY$11,'Data63-64'!$G$1:$XFD$44,26,0)</f>
        <v>247013</v>
      </c>
      <c r="QZ25" s="54">
        <f>HLOOKUP(QZ$11,'Data63-64'!$G$1:$XFD$44,26,0)</f>
        <v>172952</v>
      </c>
      <c r="RA25" s="54">
        <f>HLOOKUP(RA$11,'Data63-64'!$G$1:$XFD$44,26,0)</f>
        <v>226598</v>
      </c>
      <c r="RB25" s="54">
        <f>HLOOKUP(RB$11,'Data63-64'!$G$1:$XFD$44,26,0)</f>
        <v>141556</v>
      </c>
      <c r="RC25" s="54">
        <f>HLOOKUP(RC$11,'Data63-64'!$G$1:$XFD$44,26,0)</f>
        <v>136764</v>
      </c>
      <c r="RD25" s="54">
        <f>HLOOKUP(RD$11,'Data63-64'!$G$1:$XFD$44,26,0)</f>
        <v>144507</v>
      </c>
      <c r="RE25" s="54">
        <f>HLOOKUP(RE$11,'Data63-64'!$G$1:$XFD$44,26,0)</f>
        <v>246320</v>
      </c>
      <c r="RF25" s="54">
        <f>HLOOKUP(RF$11,'Data63-64'!$G$1:$XFD$44,26,0)</f>
        <v>177834</v>
      </c>
      <c r="RG25" s="54">
        <f>HLOOKUP(RG$11,'Data63-64'!$G$1:$XFD$44,26,0)</f>
        <v>153237</v>
      </c>
      <c r="RH25" s="54">
        <f>HLOOKUP(RH$11,'Data63-64'!$G$1:$XFD$44,26,0)</f>
        <v>308504</v>
      </c>
      <c r="RI25" s="54">
        <f>HLOOKUP(RI$11,'Data63-64'!$G$1:$XFD$44,26,0)</f>
        <v>291060</v>
      </c>
      <c r="RJ25" s="54">
        <f>HLOOKUP(RJ$11,'Data63-64'!$G$1:$XFD$44,26,0)</f>
        <v>284643</v>
      </c>
      <c r="RK25" s="54">
        <f>HLOOKUP(RK$11,'Data63-64'!$G$1:$XFD$44,26,0)</f>
        <v>280759</v>
      </c>
      <c r="RL25" s="54">
        <f>HLOOKUP(RL$11,'Data63-64'!$G$1:$XFD$44,26,0)</f>
        <v>285767</v>
      </c>
      <c r="RM25" s="54">
        <f>HLOOKUP(RM$11,'Data63-64'!$G$1:$XFD$44,26,0)</f>
        <v>178578</v>
      </c>
      <c r="RN25" s="54">
        <f>HLOOKUP(RN$11,'Data63-64'!$G$1:$XFD$44,26,0)</f>
        <v>138523</v>
      </c>
      <c r="RO25" s="54">
        <f>HLOOKUP(RO$11,'Data63-64'!$G$1:$XFD$44,26,0)</f>
        <v>251146</v>
      </c>
      <c r="RP25" s="54">
        <f>HLOOKUP(RP$11,'Data63-64'!$G$1:$XFD$44,26,0)</f>
        <v>236252</v>
      </c>
      <c r="RQ25" s="54">
        <f>HLOOKUP(RQ$11,'Data63-64'!$G$1:$XFD$44,26,0)</f>
        <v>237715</v>
      </c>
      <c r="RR25" s="54">
        <f>HLOOKUP(RR$11,'Data63-64'!$G$1:$XFD$44,26,0)</f>
        <v>237434</v>
      </c>
      <c r="RS25" s="54">
        <f>HLOOKUP(RS$11,'Data63-64'!$G$1:$XFD$44,26,0)</f>
        <v>256773</v>
      </c>
      <c r="RT25" s="54">
        <f>HLOOKUP(RT$11,'Data63-64'!$G$1:$XFD$44,26,0)</f>
        <v>124804</v>
      </c>
      <c r="RU25" s="54">
        <f>HLOOKUP(RU$11,'Data63-64'!$G$1:$XFD$44,26,0)</f>
        <v>109625</v>
      </c>
      <c r="RV25" s="54">
        <f>HLOOKUP(RV$11,'Data63-64'!$G$1:$XFD$44,26,0)</f>
        <v>148244</v>
      </c>
      <c r="RW25" s="54">
        <f>HLOOKUP(RW$11,'Data63-64'!$G$1:$XFD$44,26,0)</f>
        <v>135974</v>
      </c>
      <c r="RX25" s="54">
        <f>HLOOKUP(RX$11,'Data63-64'!$G$1:$XFD$44,26,0)</f>
        <v>235095</v>
      </c>
      <c r="RY25" s="54">
        <f>HLOOKUP(RY$11,'Data63-64'!$G$1:$XFD$44,26,0)</f>
        <v>215873</v>
      </c>
      <c r="RZ25" s="54">
        <f>HLOOKUP(RZ$11,'Data63-64'!$G$1:$XFD$44,26,0)</f>
        <v>224454</v>
      </c>
      <c r="SA25" s="54">
        <f>HLOOKUP(SA$11,'Data63-64'!$G$1:$XFD$44,26,0)</f>
        <v>133330</v>
      </c>
      <c r="SB25" s="54">
        <f>HLOOKUP(SB$11,'Data63-64'!$G$1:$XFD$44,26,0)</f>
        <v>104513</v>
      </c>
      <c r="SC25" s="54">
        <f>HLOOKUP(SC$11,'Data63-64'!$G$1:$XFD$44,26,0)</f>
        <v>202348</v>
      </c>
      <c r="SD25" s="54">
        <f>HLOOKUP(SD$11,'Data63-64'!$G$1:$XFD$44,26,0)</f>
        <v>220034</v>
      </c>
      <c r="SE25" s="54">
        <f>HLOOKUP(SE$11,'Data63-64'!$G$1:$XFD$44,26,0)</f>
        <v>217925</v>
      </c>
      <c r="SF25" s="54">
        <f>HLOOKUP(SF$11,'Data63-64'!$G$1:$XFD$44,26,0)</f>
        <v>212322</v>
      </c>
      <c r="SG25" s="54">
        <f>HLOOKUP(SG$11,'Data63-64'!$G$1:$XFD$44,26,0)</f>
        <v>219999</v>
      </c>
      <c r="SH25" s="54">
        <f>HLOOKUP(SH$11,'Data63-64'!$G$1:$XFD$44,26,0)</f>
        <v>132424</v>
      </c>
      <c r="SI25" s="54">
        <f>HLOOKUP(SI$11,'Data63-64'!$G$1:$XFD$44,26,0)</f>
        <v>107870</v>
      </c>
      <c r="SJ25" s="54">
        <f>HLOOKUP(SJ$11,'Data63-64'!$G$1:$XFD$44,26,0)</f>
        <v>231694</v>
      </c>
      <c r="SK25" s="54">
        <f>HLOOKUP(SK$11,'Data63-64'!$G$1:$XFD$44,26,0)</f>
        <v>225047</v>
      </c>
      <c r="SL25" s="54">
        <f>HLOOKUP(SL$11,'Data63-64'!$G$1:$XFD$44,26,0)</f>
        <v>228487</v>
      </c>
      <c r="SM25" s="54">
        <f>HLOOKUP(SM$11,'Data63-64'!$G$1:$XFD$44,26,0)</f>
        <v>227333</v>
      </c>
      <c r="SN25" s="54">
        <f>HLOOKUP(SN$11,'Data63-64'!$G$1:$XFD$44,26,0)</f>
        <v>236832</v>
      </c>
      <c r="SO25" s="54">
        <f>HLOOKUP(SO$11,'Data63-64'!$G$1:$XFD$44,26,0)</f>
        <v>149337</v>
      </c>
      <c r="SP25" s="54">
        <f>HLOOKUP(SP$11,'Data63-64'!$G$1:$XFD$44,26,0)</f>
        <v>119141</v>
      </c>
      <c r="SQ25" s="54">
        <f>HLOOKUP(SQ$11,'Data63-64'!$G$1:$XFD$44,26,0)</f>
        <v>244222</v>
      </c>
      <c r="SR25" s="54">
        <f>HLOOKUP(SR$11,'Data63-64'!$G$1:$XFD$44,26,0)</f>
        <v>247384</v>
      </c>
      <c r="SS25" s="54">
        <f>HLOOKUP(SS$11,'Data63-64'!$G$1:$XFD$44,26,0)</f>
        <v>142435</v>
      </c>
      <c r="ST25" s="54">
        <f>HLOOKUP(ST$11,'Data63-64'!$G$1:$XFD$44,26,0)</f>
        <v>247355</v>
      </c>
      <c r="SU25" s="54">
        <f>HLOOKUP(SU$11,'Data63-64'!$G$1:$XFD$44,26,0)</f>
        <v>255253</v>
      </c>
      <c r="SV25" s="54">
        <f>HLOOKUP(SV$11,'Data63-64'!$G$1:$XFD$44,26,0)</f>
        <v>167144</v>
      </c>
      <c r="SW25" s="54">
        <f>HLOOKUP(SW$11,'Data63-64'!$G$1:$XFD$44,26,0)</f>
        <v>146477</v>
      </c>
      <c r="SX25" s="54">
        <f>HLOOKUP(SX$11,'Data63-64'!$G$1:$XFD$44,26,0)</f>
        <v>271048</v>
      </c>
      <c r="SY25" s="54">
        <f>HLOOKUP(SY$11,'Data63-64'!$G$1:$XFD$44,26,0)</f>
        <v>270018</v>
      </c>
      <c r="SZ25" s="54">
        <f>HLOOKUP(SZ$11,'Data63-64'!$G$1:$XFD$44,26,0)</f>
        <v>269893</v>
      </c>
      <c r="TA25" s="54">
        <f>HLOOKUP(TA$11,'Data63-64'!$G$1:$XFD$44,26,0)</f>
        <v>158937</v>
      </c>
      <c r="TB25" s="54">
        <f>HLOOKUP(TB$11,'Data63-64'!$G$1:$XFD$44,26,0)</f>
        <v>270443</v>
      </c>
      <c r="TC25" s="54">
        <f>HLOOKUP(TC$11,'Data63-64'!$G$1:$XFD$44,26,0)</f>
        <v>174305</v>
      </c>
      <c r="TD25" s="54">
        <f>HLOOKUP(TD$11,'Data63-64'!$G$1:$XFD$44,26,0)</f>
        <v>141718</v>
      </c>
      <c r="TE25" s="54">
        <f>HLOOKUP(TE$11,'Data63-64'!$G$1:$XFD$44,26,0)</f>
        <v>272071</v>
      </c>
      <c r="TF25" s="54">
        <f>HLOOKUP(TF$11,'Data63-64'!$G$1:$XFD$44,26,0)</f>
        <v>261675</v>
      </c>
      <c r="TG25" s="54">
        <f>HLOOKUP(TG$11,'Data63-64'!$G$1:$XFD$44,26,0)</f>
        <v>264390</v>
      </c>
      <c r="TH25" s="54">
        <f>HLOOKUP(TH$11,'Data63-64'!$G$1:$XFD$44,26,0)</f>
        <v>266106</v>
      </c>
      <c r="TI25" s="54">
        <f>HLOOKUP(TI$11,'Data63-64'!$G$1:$XFD$44,26,0)</f>
        <v>273755</v>
      </c>
      <c r="TJ25" s="54">
        <f>HLOOKUP(TJ$11,'Data63-64'!$G$1:$XFD$44,26,0)</f>
        <v>181747</v>
      </c>
      <c r="TK25" s="54">
        <f>HLOOKUP(TK$11,'Data63-64'!$G$1:$XFD$44,26,0)</f>
        <v>145346</v>
      </c>
      <c r="TL25" s="54">
        <f>HLOOKUP(TL$11,'Data63-64'!$G$1:$XFD$44,26,0)</f>
        <v>282793</v>
      </c>
      <c r="TM25" s="54">
        <f>HLOOKUP(TM$11,'Data63-64'!$G$1:$XFD$44,26,0)</f>
        <v>280635</v>
      </c>
      <c r="TN25" s="54">
        <f>HLOOKUP(TN$11,'Data63-64'!$G$1:$XFD$44,26,0)</f>
        <v>281291</v>
      </c>
      <c r="TO25" s="54">
        <f>HLOOKUP(TO$11,'Data63-64'!$G$1:$XFD$44,26,0)</f>
        <v>283617</v>
      </c>
      <c r="TP25" s="54">
        <f>HLOOKUP(TP$11,'Data63-64'!$G$1:$XFD$44,26,0)</f>
        <v>296393</v>
      </c>
      <c r="TQ25" s="54">
        <f>HLOOKUP(TQ$11,'Data63-64'!$G$1:$XFD$44,26,0)</f>
        <v>204890</v>
      </c>
      <c r="TR25" s="54">
        <f>HLOOKUP(TR$11,'Data63-64'!$G$1:$XFD$44,26,0)</f>
        <v>166955</v>
      </c>
      <c r="TS25" s="54">
        <f>HLOOKUP(TS$11,'Data63-64'!$G$1:$XFD$44,26,0)</f>
        <v>293454</v>
      </c>
      <c r="TT25" s="54">
        <f>HLOOKUP(TT$11,'Data63-64'!$G$1:$XFD$44,26,0)</f>
        <v>287903</v>
      </c>
      <c r="TU25" s="54">
        <f>HLOOKUP(TU$11,'Data63-64'!$G$1:$XFD$44,26,0)</f>
        <v>288652</v>
      </c>
      <c r="TV25" s="54">
        <f>HLOOKUP(TV$11,'Data63-64'!$G$1:$XFD$44,26,0)</f>
        <v>289868</v>
      </c>
      <c r="TW25" s="54">
        <f>HLOOKUP(TW$11,'Data63-64'!$G$1:$XFD$44,26,0)</f>
        <v>291311</v>
      </c>
      <c r="TX25" s="54">
        <f>HLOOKUP(TX$11,'Data63-64'!$G$1:$XFD$44,26,0)</f>
        <v>203426</v>
      </c>
      <c r="TY25" s="54">
        <f>HLOOKUP(TY$11,'Data63-64'!$G$1:$XFD$44,26,0)</f>
        <v>164494</v>
      </c>
      <c r="TZ25" s="54">
        <f>HLOOKUP(TZ$11,'Data63-64'!$G$1:$XFD$44,26,0)</f>
        <v>274056</v>
      </c>
      <c r="UA25" s="54">
        <f>HLOOKUP(UA$11,'Data63-64'!$G$1:$XFD$44,26,0)</f>
        <v>265737</v>
      </c>
      <c r="UB25" s="54">
        <f>HLOOKUP(UB$11,'Data63-64'!$G$1:$XFD$44,26,0)</f>
        <v>278342</v>
      </c>
      <c r="UC25" s="54">
        <f>HLOOKUP(UC$11,'Data63-64'!$G$1:$XFD$44,26,0)</f>
        <v>268501</v>
      </c>
      <c r="UD25" s="54">
        <f>HLOOKUP(UD$11,'Data63-64'!$G$1:$XFD$44,26,0)</f>
        <v>268972</v>
      </c>
      <c r="UE25" s="54">
        <f>HLOOKUP(UE$11,'Data63-64'!$G$1:$XFD$44,26,0)</f>
        <v>171921</v>
      </c>
      <c r="UF25" s="54">
        <f>HLOOKUP(UF$11,'Data63-64'!$G$1:$XFD$44,26,0)</f>
        <v>133602</v>
      </c>
      <c r="UG25" s="54">
        <f>HLOOKUP(UG$11,'Data63-64'!$G$1:$XFD$44,26,0)</f>
        <v>259497</v>
      </c>
      <c r="UH25" s="54">
        <f>HLOOKUP(UH$11,'Data63-64'!$G$1:$XFD$44,26,0)</f>
        <v>244719</v>
      </c>
      <c r="UI25" s="54">
        <f>HLOOKUP(UI$11,'Data63-64'!$G$1:$XFD$44,26,0)</f>
        <v>245144</v>
      </c>
      <c r="UJ25" s="54">
        <f>HLOOKUP(UJ$11,'Data63-64'!$G$1:$XFD$44,26,0)</f>
        <v>235072</v>
      </c>
      <c r="UK25" s="54">
        <f>HLOOKUP(UK$11,'Data63-64'!$G$1:$XFD$44,26,0)</f>
        <v>233005</v>
      </c>
      <c r="UL25" s="54">
        <f>HLOOKUP(UL$11,'Data63-64'!$G$1:$XFD$44,26,0)</f>
        <v>135215</v>
      </c>
      <c r="UM25" s="54">
        <f>HLOOKUP(UM$11,'Data63-64'!$G$1:$XFD$44,26,0)</f>
        <v>106402</v>
      </c>
      <c r="UN25" s="54">
        <f>HLOOKUP(UN$11,'Data63-64'!$G$1:$XFD$44,26,0)</f>
        <v>182431</v>
      </c>
      <c r="UO25" s="54">
        <f>HLOOKUP(UO$11,'Data63-64'!$G$1:$XFD$44,26,0)</f>
        <v>162826</v>
      </c>
      <c r="UP25" s="54">
        <f>HLOOKUP(UP$11,'Data63-64'!$G$1:$XFD$44,26,0)</f>
        <v>166323</v>
      </c>
      <c r="UQ25" s="54">
        <f>HLOOKUP(UQ$11,'Data63-64'!$G$1:$XFD$44,26,0)</f>
        <v>171549</v>
      </c>
      <c r="UR25" s="54">
        <f>HLOOKUP(UR$11,'Data63-64'!$G$1:$XFD$44,26,0)</f>
        <v>171352</v>
      </c>
      <c r="US25" s="54">
        <f>HLOOKUP(US$11,'Data63-64'!$G$1:$XFD$44,26,0)</f>
        <v>102552</v>
      </c>
      <c r="UT25" s="54">
        <f>HLOOKUP(UT$11,'Data63-64'!$G$1:$XFD$44,26,0)</f>
        <v>80602</v>
      </c>
      <c r="UU25" s="54">
        <f>HLOOKUP(UU$11,'Data63-64'!$G$1:$XFD$44,26,0)</f>
        <v>173170</v>
      </c>
      <c r="UV25" s="54">
        <f>HLOOKUP(UV$11,'Data63-64'!$G$1:$XFD$44,26,0)</f>
        <v>151029</v>
      </c>
      <c r="UW25" s="54">
        <f>HLOOKUP(UW$11,'Data63-64'!$G$1:$XFD$44,26,0)</f>
        <v>145830</v>
      </c>
      <c r="UX25" s="54">
        <f>HLOOKUP(UX$11,'Data63-64'!$G$1:$XFD$44,26,0)</f>
        <v>140191</v>
      </c>
      <c r="UY25" s="54">
        <f>HLOOKUP(UY$11,'Data63-64'!$G$1:$XFD$44,26,0)</f>
        <v>145085</v>
      </c>
      <c r="UZ25" s="54">
        <f>HLOOKUP(UZ$11,'Data63-64'!$G$1:$XFD$44,26,0)</f>
        <v>76429</v>
      </c>
      <c r="VA25" s="54">
        <f>HLOOKUP(VA$11,'Data63-64'!$G$1:$XFD$44,26,0)</f>
        <v>60525</v>
      </c>
      <c r="VB25" s="54">
        <f>HLOOKUP(VB$11,'Data63-64'!$G$1:$XFD$44,26,0)</f>
        <v>89720</v>
      </c>
      <c r="VC25" s="54">
        <f>HLOOKUP(VC$11,'Data63-64'!$G$1:$XFD$44,26,0)</f>
        <v>139329</v>
      </c>
      <c r="VD25" s="54">
        <f>HLOOKUP(VD$11,'Data63-64'!$G$1:$XFD$44,26,0)</f>
        <v>67802</v>
      </c>
    </row>
    <row r="26" spans="1:576" x14ac:dyDescent="0.2">
      <c r="A26" s="64" t="s">
        <v>91</v>
      </c>
      <c r="B26" s="54">
        <f>HLOOKUP(B$11,'Data63-64'!$G$1:$XFD$44,22,0)</f>
        <v>115975</v>
      </c>
      <c r="C26" s="54">
        <f>HLOOKUP(C$11,'Data63-64'!$G$1:$XFD$44,22,0)</f>
        <v>103113</v>
      </c>
      <c r="D26" s="54">
        <f>HLOOKUP(D$11,'Data63-64'!$G$1:$XFD$44,22,0)</f>
        <v>98657</v>
      </c>
      <c r="E26" s="54">
        <f>HLOOKUP(E$11,'Data63-64'!$G$1:$XFD$44,22,0)</f>
        <v>94876</v>
      </c>
      <c r="F26" s="54">
        <f>HLOOKUP(F$11,'Data63-64'!$G$1:$XFD$44,22,0)</f>
        <v>98259</v>
      </c>
      <c r="G26" s="54">
        <f>HLOOKUP(G$11,'Data63-64'!$G$1:$XFD$44,22,0)</f>
        <v>86297</v>
      </c>
      <c r="H26" s="54">
        <f>HLOOKUP(H$11,'Data63-64'!$G$1:$XFD$44,22,0)</f>
        <v>78430</v>
      </c>
      <c r="I26" s="54">
        <f>HLOOKUP(I$11,'Data63-64'!$G$1:$XFD$44,22,0)</f>
        <v>73937</v>
      </c>
      <c r="J26" s="54">
        <f>HLOOKUP(J$11,'Data63-64'!$G$1:$XFD$44,22,0)</f>
        <v>76380</v>
      </c>
      <c r="K26" s="54">
        <f>HLOOKUP(K$11,'Data63-64'!$G$1:$XFD$44,22,0)</f>
        <v>92756</v>
      </c>
      <c r="L26" s="54">
        <f>HLOOKUP(L$11,'Data63-64'!$G$1:$XFD$44,22,0)</f>
        <v>88580</v>
      </c>
      <c r="M26" s="54">
        <f>HLOOKUP(M$11,'Data63-64'!$G$1:$XFD$44,22,0)</f>
        <v>90779</v>
      </c>
      <c r="N26" s="54">
        <f>HLOOKUP(N$11,'Data63-64'!$G$1:$XFD$44,22,0)</f>
        <v>80574</v>
      </c>
      <c r="O26" s="54">
        <f>HLOOKUP(O$11,'Data63-64'!$G$1:$XFD$44,22,0)</f>
        <v>75324</v>
      </c>
      <c r="P26" s="54">
        <f>HLOOKUP(P$11,'Data63-64'!$G$1:$XFD$44,22,0)</f>
        <v>75818</v>
      </c>
      <c r="Q26" s="54">
        <f>HLOOKUP(Q$11,'Data63-64'!$G$1:$XFD$44,22,0)</f>
        <v>80165</v>
      </c>
      <c r="R26" s="54">
        <f>HLOOKUP(R$11,'Data63-64'!$G$1:$XFD$44,22,0)</f>
        <v>91732</v>
      </c>
      <c r="S26" s="54">
        <f>HLOOKUP(S$11,'Data63-64'!$G$1:$XFD$44,22,0)</f>
        <v>84864</v>
      </c>
      <c r="T26" s="54">
        <f>HLOOKUP(T$11,'Data63-64'!$G$1:$XFD$44,22,0)</f>
        <v>90210</v>
      </c>
      <c r="U26" s="54">
        <f>HLOOKUP(U$11,'Data63-64'!$G$1:$XFD$44,22,0)</f>
        <v>83522</v>
      </c>
      <c r="V26" s="54">
        <f>HLOOKUP(V$11,'Data63-64'!$G$1:$XFD$44,22,0)</f>
        <v>75975</v>
      </c>
      <c r="W26" s="54">
        <f>HLOOKUP(W$11,'Data63-64'!$G$1:$XFD$44,22,0)</f>
        <v>74350</v>
      </c>
      <c r="X26" s="54">
        <f>HLOOKUP(X$11,'Data63-64'!$G$1:$XFD$44,22,0)</f>
        <v>79858</v>
      </c>
      <c r="Y26" s="54">
        <f>HLOOKUP(Y$11,'Data63-64'!$G$1:$XFD$44,22,0)</f>
        <v>91189</v>
      </c>
      <c r="Z26" s="54">
        <f>HLOOKUP(Z$11,'Data63-64'!$G$1:$XFD$44,22,0)</f>
        <v>91044</v>
      </c>
      <c r="AA26" s="54">
        <f>HLOOKUP(AA$11,'Data63-64'!$G$1:$XFD$44,22,0)</f>
        <v>91312</v>
      </c>
      <c r="AB26" s="54">
        <f>HLOOKUP(AB$11,'Data63-64'!$G$1:$XFD$44,22,0)</f>
        <v>80239</v>
      </c>
      <c r="AC26" s="54">
        <f>HLOOKUP(AC$11,'Data63-64'!$G$1:$XFD$44,22,0)</f>
        <v>72426</v>
      </c>
      <c r="AD26" s="54">
        <f>HLOOKUP(AD$11,'Data63-64'!$G$1:$XFD$44,22,0)</f>
        <v>67246</v>
      </c>
      <c r="AE26" s="54">
        <f>HLOOKUP(AE$11,'Data63-64'!$G$1:$XFD$44,22,0)</f>
        <v>70444</v>
      </c>
      <c r="AF26" s="54">
        <f>HLOOKUP(AF$11,'Data63-64'!$G$1:$XFD$44,22,0)</f>
        <v>83340</v>
      </c>
      <c r="AG26" s="54">
        <f>HLOOKUP(AG$11,'Data63-64'!$G$1:$XFD$44,22,0)</f>
        <v>75244</v>
      </c>
      <c r="AH26" s="54">
        <f>HLOOKUP(AH$11,'Data63-64'!$G$1:$XFD$44,22,0)</f>
        <v>82993</v>
      </c>
      <c r="AI26" s="54">
        <f>HLOOKUP(AI$11,'Data63-64'!$G$1:$XFD$44,22,0)</f>
        <v>76361</v>
      </c>
      <c r="AJ26" s="54">
        <f>HLOOKUP(AJ$11,'Data63-64'!$G$1:$XFD$44,22,0)</f>
        <v>72443</v>
      </c>
      <c r="AK26" s="54">
        <f>HLOOKUP(AK$11,'Data63-64'!$G$1:$XFD$44,22,0)</f>
        <v>74152</v>
      </c>
      <c r="AL26" s="54">
        <f>HLOOKUP(AL$11,'Data63-64'!$G$1:$XFD$44,22,0)</f>
        <v>77149</v>
      </c>
      <c r="AM26" s="54">
        <f>HLOOKUP(AM$11,'Data63-64'!$G$1:$XFD$44,22,0)</f>
        <v>101061</v>
      </c>
      <c r="AN26" s="54">
        <f>HLOOKUP(AN$11,'Data63-64'!$G$1:$XFD$44,22,0)</f>
        <v>89053</v>
      </c>
      <c r="AO26" s="54">
        <f>HLOOKUP(AO$11,'Data63-64'!$G$1:$XFD$44,22,0)</f>
        <v>77779</v>
      </c>
      <c r="AP26" s="54">
        <f>HLOOKUP(AP$11,'Data63-64'!$G$1:$XFD$44,22,0)</f>
        <v>90113</v>
      </c>
      <c r="AQ26" s="54">
        <f>HLOOKUP(AQ$11,'Data63-64'!$G$1:$XFD$44,22,0)</f>
        <v>77220</v>
      </c>
      <c r="AR26" s="54">
        <f>HLOOKUP(AR$11,'Data63-64'!$G$1:$XFD$44,22,0)</f>
        <v>71306</v>
      </c>
      <c r="AS26" s="54">
        <f>HLOOKUP(AS$11,'Data63-64'!$G$1:$XFD$44,22,0)</f>
        <v>74199</v>
      </c>
      <c r="AT26" s="54">
        <f>HLOOKUP(AT$11,'Data63-64'!$G$1:$XFD$44,22,0)</f>
        <v>89197</v>
      </c>
      <c r="AU26" s="54">
        <f>HLOOKUP(AU$11,'Data63-64'!$G$1:$XFD$44,22,0)</f>
        <v>78123</v>
      </c>
      <c r="AV26" s="54">
        <f>HLOOKUP(AV$11,'Data63-64'!$G$1:$XFD$44,22,0)</f>
        <v>81809</v>
      </c>
      <c r="AW26" s="54">
        <f>HLOOKUP(AW$11,'Data63-64'!$G$1:$XFD$44,22,0)</f>
        <v>79110</v>
      </c>
      <c r="AX26" s="54">
        <f>HLOOKUP(AX$11,'Data63-64'!$G$1:$XFD$44,22,0)</f>
        <v>73767</v>
      </c>
      <c r="AY26" s="54">
        <f>HLOOKUP(AY$11,'Data63-64'!$G$1:$XFD$44,22,0)</f>
        <v>71708</v>
      </c>
      <c r="AZ26" s="54">
        <f>HLOOKUP(AZ$11,'Data63-64'!$G$1:$XFD$44,22,0)</f>
        <v>74752</v>
      </c>
      <c r="BA26" s="54">
        <f>HLOOKUP(BA$11,'Data63-64'!$G$1:$XFD$44,22,0)</f>
        <v>88409</v>
      </c>
      <c r="BB26" s="54">
        <f>HLOOKUP(BB$11,'Data63-64'!$G$1:$XFD$44,22,0)</f>
        <v>79673</v>
      </c>
      <c r="BC26" s="54">
        <f>HLOOKUP(BC$11,'Data63-64'!$G$1:$XFD$44,22,0)</f>
        <v>81212</v>
      </c>
      <c r="BD26" s="54">
        <f>HLOOKUP(BD$11,'Data63-64'!$G$1:$XFD$44,22,0)</f>
        <v>73644</v>
      </c>
      <c r="BE26" s="54">
        <f>HLOOKUP(BE$11,'Data63-64'!$G$1:$XFD$44,22,0)</f>
        <v>67067</v>
      </c>
      <c r="BF26" s="54">
        <f>HLOOKUP(BF$11,'Data63-64'!$G$1:$XFD$44,22,0)</f>
        <v>67182</v>
      </c>
      <c r="BG26" s="54">
        <f>HLOOKUP(BG$11,'Data63-64'!$G$1:$XFD$44,22,0)</f>
        <v>69642</v>
      </c>
      <c r="BH26" s="54">
        <f>HLOOKUP(BH$11,'Data63-64'!$G$1:$XFD$44,22,0)</f>
        <v>80150</v>
      </c>
      <c r="BI26" s="54">
        <f>HLOOKUP(BI$11,'Data63-64'!$G$1:$XFD$44,22,0)</f>
        <v>69721</v>
      </c>
      <c r="BJ26" s="54">
        <f>HLOOKUP(BJ$11,'Data63-64'!$G$1:$XFD$44,22,0)</f>
        <v>76059</v>
      </c>
      <c r="BK26" s="54">
        <f>HLOOKUP(BK$11,'Data63-64'!$G$1:$XFD$44,22,0)</f>
        <v>72660</v>
      </c>
      <c r="BL26" s="54">
        <f>HLOOKUP(BL$11,'Data63-64'!$G$1:$XFD$44,22,0)</f>
        <v>68019</v>
      </c>
      <c r="BM26" s="54">
        <f>HLOOKUP(BM$11,'Data63-64'!$G$1:$XFD$44,22,0)</f>
        <v>66338</v>
      </c>
      <c r="BN26" s="54">
        <f>HLOOKUP(BN$11,'Data63-64'!$G$1:$XFD$44,22,0)</f>
        <v>69587</v>
      </c>
      <c r="BO26" s="54">
        <f>HLOOKUP(BO$11,'Data63-64'!$G$1:$XFD$44,22,0)</f>
        <v>80912</v>
      </c>
      <c r="BP26" s="54">
        <f>HLOOKUP(BP$11,'Data63-64'!$G$1:$XFD$44,22,0)</f>
        <v>70139</v>
      </c>
      <c r="BQ26" s="54">
        <f>HLOOKUP(BQ$11,'Data63-64'!$G$1:$XFD$44,22,0)</f>
        <v>74468</v>
      </c>
      <c r="BR26" s="54">
        <f>HLOOKUP(BR$11,'Data63-64'!$G$1:$XFD$44,22,0)</f>
        <v>70987</v>
      </c>
      <c r="BS26" s="54">
        <f>HLOOKUP(BS$11,'Data63-64'!$G$1:$XFD$44,22,0)</f>
        <v>68757</v>
      </c>
      <c r="BT26" s="54">
        <f>HLOOKUP(BT$11,'Data63-64'!$G$1:$XFD$44,22,0)</f>
        <v>66530</v>
      </c>
      <c r="BU26" s="54">
        <f>HLOOKUP(BU$11,'Data63-64'!$G$1:$XFD$44,22,0)</f>
        <v>67900</v>
      </c>
      <c r="BV26" s="54">
        <f>HLOOKUP(BV$11,'Data63-64'!$G$1:$XFD$44,22,0)</f>
        <v>79570</v>
      </c>
      <c r="BW26" s="54">
        <f>HLOOKUP(BW$11,'Data63-64'!$G$1:$XFD$44,22,0)</f>
        <v>59505</v>
      </c>
      <c r="BX26" s="54">
        <f>HLOOKUP(BX$11,'Data63-64'!$G$1:$XFD$44,22,0)</f>
        <v>62584</v>
      </c>
      <c r="BY26" s="54">
        <f>HLOOKUP(BY$11,'Data63-64'!$G$1:$XFD$44,22,0)</f>
        <v>62283</v>
      </c>
      <c r="BZ26" s="54">
        <f>HLOOKUP(BZ$11,'Data63-64'!$G$1:$XFD$44,22,0)</f>
        <v>55948</v>
      </c>
      <c r="CA26" s="54">
        <f>HLOOKUP(CA$11,'Data63-64'!$G$1:$XFD$44,22,0)</f>
        <v>53043</v>
      </c>
      <c r="CB26" s="54">
        <f>HLOOKUP(CB$11,'Data63-64'!$G$1:$XFD$44,22,0)</f>
        <v>49794</v>
      </c>
      <c r="CC26" s="54">
        <f>HLOOKUP(CC$11,'Data63-64'!$G$1:$XFD$44,22,0)</f>
        <v>51281</v>
      </c>
      <c r="CD26" s="54">
        <f>HLOOKUP(CD$11,'Data63-64'!$G$1:$XFD$44,22,0)</f>
        <v>38880</v>
      </c>
      <c r="CE26" s="54">
        <f>HLOOKUP(CE$11,'Data63-64'!$G$1:$XFD$44,22,0)</f>
        <v>37365</v>
      </c>
      <c r="CF26" s="54">
        <f>HLOOKUP(CF$11,'Data63-64'!$G$1:$XFD$44,22,0)</f>
        <v>35756</v>
      </c>
      <c r="CG26" s="54">
        <f>HLOOKUP(CG$11,'Data63-64'!$G$1:$XFD$44,22,0)</f>
        <v>30846</v>
      </c>
      <c r="CH26" s="54">
        <f>HLOOKUP(CH$11,'Data63-64'!$G$1:$XFD$44,22,0)</f>
        <v>33100</v>
      </c>
      <c r="CI26" s="54">
        <f>HLOOKUP(CI$11,'Data63-64'!$G$1:$XFD$44,22,0)</f>
        <v>24615</v>
      </c>
      <c r="CJ26" s="54">
        <f>HLOOKUP(CJ$11,'Data63-64'!$G$1:$XFD$44,22,0)</f>
        <v>23500</v>
      </c>
      <c r="CK26" s="54">
        <f>HLOOKUP(CK$11,'Data63-64'!$G$1:$XFD$44,22,0)</f>
        <v>13736</v>
      </c>
      <c r="CL26" s="54">
        <f>HLOOKUP(CL$11,'Data63-64'!$G$1:$XFD$44,22,0)</f>
        <v>11106</v>
      </c>
      <c r="CM26" s="54">
        <f>HLOOKUP(CM$11,'Data63-64'!$G$1:$XFD$44,22,0)</f>
        <v>12318</v>
      </c>
      <c r="CN26" s="54">
        <f>HLOOKUP(CN$11,'Data63-64'!$G$1:$XFD$44,22,0)</f>
        <v>10228</v>
      </c>
      <c r="CO26" s="54">
        <f>HLOOKUP(CO$11,'Data63-64'!$G$1:$XFD$44,22,0)</f>
        <v>9745</v>
      </c>
      <c r="CP26" s="54">
        <f>HLOOKUP(CP$11,'Data63-64'!$G$1:$XFD$44,22,0)</f>
        <v>10408</v>
      </c>
      <c r="CQ26" s="54">
        <f>HLOOKUP(CQ$11,'Data63-64'!$G$1:$XFD$44,22,0)</f>
        <v>9237</v>
      </c>
      <c r="CR26" s="54">
        <f>HLOOKUP(CR$11,'Data63-64'!$G$1:$XFD$44,22,0)</f>
        <v>8129</v>
      </c>
      <c r="CS26" s="54">
        <f>HLOOKUP(CS$11,'Data63-64'!$G$1:$XFD$44,22,0)</f>
        <v>7156</v>
      </c>
      <c r="CT26" s="54">
        <f>HLOOKUP(CT$11,'Data63-64'!$G$1:$XFD$44,22,0)</f>
        <v>5251</v>
      </c>
      <c r="CU26" s="54">
        <f>HLOOKUP(CU$11,'Data63-64'!$G$1:$XFD$44,22,0)</f>
        <v>4831</v>
      </c>
      <c r="CV26" s="54">
        <f>HLOOKUP(CV$11,'Data63-64'!$G$1:$XFD$44,22,0)</f>
        <v>5089</v>
      </c>
      <c r="CW26" s="54">
        <f>HLOOKUP(CW$11,'Data63-64'!$G$1:$XFD$44,22,0)</f>
        <v>4845</v>
      </c>
      <c r="CX26" s="54">
        <f>HLOOKUP(CX$11,'Data63-64'!$G$1:$XFD$44,22,0)</f>
        <v>4981</v>
      </c>
      <c r="CY26" s="54">
        <f>HLOOKUP(CY$11,'Data63-64'!$G$1:$XFD$44,22,0)</f>
        <v>5760</v>
      </c>
      <c r="CZ26" s="54">
        <f>HLOOKUP(CZ$11,'Data63-64'!$G$1:$XFD$44,22,0)</f>
        <v>5882</v>
      </c>
      <c r="DA26" s="54">
        <f>HLOOKUP(DA$11,'Data63-64'!$G$1:$XFD$44,22,0)</f>
        <v>4587</v>
      </c>
      <c r="DB26" s="54">
        <f>HLOOKUP(DB$11,'Data63-64'!$G$1:$XFD$44,22,0)</f>
        <v>5092</v>
      </c>
      <c r="DC26" s="54">
        <f>HLOOKUP(DC$11,'Data63-64'!$G$1:$XFD$44,22,0)</f>
        <v>4839</v>
      </c>
      <c r="DD26" s="54">
        <f>HLOOKUP(DD$11,'Data63-64'!$G$1:$XFD$44,22,0)</f>
        <v>4957</v>
      </c>
      <c r="DE26" s="54">
        <f>HLOOKUP(DE$11,'Data63-64'!$G$1:$XFD$44,22,0)</f>
        <v>4798</v>
      </c>
      <c r="DF26" s="54">
        <f>HLOOKUP(DF$11,'Data63-64'!$G$1:$XFD$44,22,0)</f>
        <v>4640</v>
      </c>
      <c r="DG26" s="54">
        <f>HLOOKUP(DG$11,'Data63-64'!$G$1:$XFD$44,22,0)</f>
        <v>3866</v>
      </c>
      <c r="DH26" s="54">
        <f>HLOOKUP(DH$11,'Data63-64'!$G$1:$XFD$44,22,0)</f>
        <v>3921</v>
      </c>
      <c r="DI26" s="54">
        <f>HLOOKUP(DI$11,'Data63-64'!$G$1:$XFD$44,22,0)</f>
        <v>4271</v>
      </c>
      <c r="DJ26" s="54">
        <f>HLOOKUP(DJ$11,'Data63-64'!$G$1:$XFD$44,22,0)</f>
        <v>4189</v>
      </c>
      <c r="DK26" s="54">
        <f>HLOOKUP(DK$11,'Data63-64'!$G$1:$XFD$44,22,0)</f>
        <v>4059</v>
      </c>
      <c r="DL26" s="54">
        <f>HLOOKUP(DL$11,'Data63-64'!$G$1:$XFD$44,22,0)</f>
        <v>4121</v>
      </c>
      <c r="DM26" s="54">
        <f>HLOOKUP(DM$11,'Data63-64'!$G$1:$XFD$44,22,0)</f>
        <v>5573</v>
      </c>
      <c r="DN26" s="54">
        <f>HLOOKUP(DN$11,'Data63-64'!$G$1:$XFD$44,22,0)</f>
        <v>4788</v>
      </c>
      <c r="DO26" s="54">
        <f>HLOOKUP(DO$11,'Data63-64'!$G$1:$XFD$44,22,0)</f>
        <v>6191</v>
      </c>
      <c r="DP26" s="54">
        <f>HLOOKUP(DP$11,'Data63-64'!$G$1:$XFD$44,22,0)</f>
        <v>5533</v>
      </c>
      <c r="DQ26" s="54">
        <f>HLOOKUP(DQ$11,'Data63-64'!$G$1:$XFD$44,22,0)</f>
        <v>6153</v>
      </c>
      <c r="DR26" s="54">
        <f>HLOOKUP(DR$11,'Data63-64'!$G$1:$XFD$44,22,0)</f>
        <v>6942</v>
      </c>
      <c r="DS26" s="54">
        <f>HLOOKUP(DS$11,'Data63-64'!$G$1:$XFD$44,22,0)</f>
        <v>6548</v>
      </c>
      <c r="DT26" s="54">
        <f>HLOOKUP(DT$11,'Data63-64'!$G$1:$XFD$44,22,0)</f>
        <v>6246</v>
      </c>
      <c r="DU26" s="54">
        <f>HLOOKUP(DU$11,'Data63-64'!$G$1:$XFD$44,22,0)</f>
        <v>1733</v>
      </c>
      <c r="DV26" s="54">
        <f>HLOOKUP(DV$11,'Data63-64'!$G$1:$XFD$44,22,0)</f>
        <v>1836</v>
      </c>
      <c r="DW26" s="54">
        <f>HLOOKUP(DW$11,'Data63-64'!$G$1:$XFD$44,22,0)</f>
        <v>2151</v>
      </c>
      <c r="DX26" s="54">
        <f>HLOOKUP(DX$11,'Data63-64'!$G$1:$XFD$44,22,0)</f>
        <v>2205</v>
      </c>
      <c r="DY26" s="54">
        <f>HLOOKUP(DY$11,'Data63-64'!$G$1:$XFD$44,22,0)</f>
        <v>2226</v>
      </c>
      <c r="DZ26" s="54">
        <f>HLOOKUP(DZ$11,'Data63-64'!$G$1:$XFD$44,22,0)</f>
        <v>5049</v>
      </c>
      <c r="EA26" s="54">
        <f>HLOOKUP(EA$11,'Data63-64'!$G$1:$XFD$44,22,0)</f>
        <v>2984</v>
      </c>
      <c r="EB26" s="54">
        <f>HLOOKUP(EB$11,'Data63-64'!$G$1:$XFD$44,22,0)</f>
        <v>2310</v>
      </c>
      <c r="EC26" s="54">
        <f>HLOOKUP(EC$11,'Data63-64'!$G$1:$XFD$44,22,0)</f>
        <v>5760</v>
      </c>
      <c r="ED26" s="54">
        <f>HLOOKUP(ED$11,'Data63-64'!$G$1:$XFD$44,22,0)</f>
        <v>5022</v>
      </c>
      <c r="EE26" s="54">
        <f>HLOOKUP(EE$11,'Data63-64'!$G$1:$XFD$44,22,0)</f>
        <v>6664</v>
      </c>
      <c r="EF26" s="54">
        <f>HLOOKUP(EF$11,'Data63-64'!$G$1:$XFD$44,22,0)</f>
        <v>5652</v>
      </c>
      <c r="EG26" s="54">
        <f>HLOOKUP(EG$11,'Data63-64'!$G$1:$XFD$44,22,0)</f>
        <v>7345</v>
      </c>
      <c r="EH26" s="54">
        <f>HLOOKUP(EH$11,'Data63-64'!$G$1:$XFD$44,22,0)</f>
        <v>2968</v>
      </c>
      <c r="EI26" s="54">
        <f>HLOOKUP(EI$11,'Data63-64'!$G$1:$XFD$44,22,0)</f>
        <v>3096</v>
      </c>
      <c r="EJ26" s="54">
        <f>HLOOKUP(EJ$11,'Data63-64'!$G$1:$XFD$44,22,0)</f>
        <v>14051</v>
      </c>
      <c r="EK26" s="54">
        <f>HLOOKUP(EK$11,'Data63-64'!$G$1:$XFD$44,22,0)</f>
        <v>54201</v>
      </c>
      <c r="EL26" s="54">
        <f>HLOOKUP(EL$11,'Data63-64'!$G$1:$XFD$44,22,0)</f>
        <v>13930</v>
      </c>
      <c r="EM26" s="54">
        <f>HLOOKUP(EM$11,'Data63-64'!$G$1:$XFD$44,22,0)</f>
        <v>13484</v>
      </c>
      <c r="EN26" s="54">
        <f>HLOOKUP(EN$11,'Data63-64'!$G$1:$XFD$44,22,0)</f>
        <v>14033</v>
      </c>
      <c r="EO26" s="54">
        <f>HLOOKUP(EO$11,'Data63-64'!$G$1:$XFD$44,22,0)</f>
        <v>11936</v>
      </c>
      <c r="EP26" s="54">
        <f>HLOOKUP(EP$11,'Data63-64'!$G$1:$XFD$44,22,0)</f>
        <v>10094</v>
      </c>
      <c r="EQ26" s="54">
        <f>HLOOKUP(EQ$11,'Data63-64'!$G$1:$XFD$44,22,0)</f>
        <v>11460</v>
      </c>
      <c r="ER26" s="54">
        <f>HLOOKUP(ER$11,'Data63-64'!$G$1:$XFD$44,22,0)</f>
        <v>13775</v>
      </c>
      <c r="ES26" s="54">
        <f>HLOOKUP(ES$11,'Data63-64'!$G$1:$XFD$44,22,0)</f>
        <v>14982</v>
      </c>
      <c r="ET26" s="54">
        <f>HLOOKUP(ET$11,'Data63-64'!$G$1:$XFD$44,22,0)</f>
        <v>13625</v>
      </c>
      <c r="EU26" s="54">
        <f>HLOOKUP(EU$11,'Data63-64'!$G$1:$XFD$44,22,0)</f>
        <v>14787</v>
      </c>
      <c r="EV26" s="54">
        <f>HLOOKUP(EV$11,'Data63-64'!$G$1:$XFD$44,22,0)</f>
        <v>13537</v>
      </c>
      <c r="EW26" s="54">
        <f>HLOOKUP(EW$11,'Data63-64'!$G$1:$XFD$44,22,0)</f>
        <v>14032</v>
      </c>
      <c r="EX26" s="54">
        <f>HLOOKUP(EX$11,'Data63-64'!$G$1:$XFD$44,22,0)</f>
        <v>13133</v>
      </c>
      <c r="EY26" s="54">
        <f>HLOOKUP(EY$11,'Data63-64'!$G$1:$XFD$44,22,0)</f>
        <v>16635</v>
      </c>
      <c r="EZ26" s="54">
        <f>HLOOKUP(EZ$11,'Data63-64'!$G$1:$XFD$44,22,0)</f>
        <v>14877</v>
      </c>
      <c r="FA26" s="54">
        <f>HLOOKUP(FA$11,'Data63-64'!$G$1:$XFD$44,22,0)</f>
        <v>15538</v>
      </c>
      <c r="FB26" s="54">
        <f>HLOOKUP(FB$11,'Data63-64'!$G$1:$XFD$44,22,0)</f>
        <v>17951</v>
      </c>
      <c r="FC26" s="54">
        <f>HLOOKUP(FC$11,'Data63-64'!$G$1:$XFD$44,22,0)</f>
        <v>17752</v>
      </c>
      <c r="FD26" s="54">
        <f>HLOOKUP(FD$11,'Data63-64'!$G$1:$XFD$44,22,0)</f>
        <v>19568</v>
      </c>
      <c r="FE26" s="54">
        <f>HLOOKUP(FE$11,'Data63-64'!$G$1:$XFD$44,22,0)</f>
        <v>15903</v>
      </c>
      <c r="FF26" s="54">
        <f>HLOOKUP(FF$11,'Data63-64'!$G$1:$XFD$44,22,0)</f>
        <v>18792</v>
      </c>
      <c r="FG26" s="54">
        <f>HLOOKUP(FG$11,'Data63-64'!$G$1:$XFD$44,22,0)</f>
        <v>18218</v>
      </c>
      <c r="FH26" s="54">
        <f>HLOOKUP(FH$11,'Data63-64'!$G$1:$XFD$44,22,0)</f>
        <v>24501</v>
      </c>
      <c r="FI26" s="54">
        <f>HLOOKUP(FI$11,'Data63-64'!$G$1:$XFD$44,22,0)</f>
        <v>29780</v>
      </c>
      <c r="FJ26" s="54">
        <f>HLOOKUP(FJ$11,'Data63-64'!$G$1:$XFD$44,22,0)</f>
        <v>29356</v>
      </c>
      <c r="FK26" s="54">
        <f>HLOOKUP(FK$11,'Data63-64'!$G$1:$XFD$44,22,0)</f>
        <v>31988</v>
      </c>
      <c r="FL26" s="54">
        <f>HLOOKUP(FL$11,'Data63-64'!$G$1:$XFD$44,22,0)</f>
        <v>33097</v>
      </c>
      <c r="FM26" s="54">
        <f>HLOOKUP(FM$11,'Data63-64'!$G$1:$XFD$44,22,0)</f>
        <v>36935</v>
      </c>
      <c r="FN26" s="54">
        <f>HLOOKUP(FN$11,'Data63-64'!$G$1:$XFD$44,22,0)</f>
        <v>37962</v>
      </c>
      <c r="FO26" s="54">
        <f>HLOOKUP(FO$11,'Data63-64'!$G$1:$XFD$44,22,0)</f>
        <v>37763</v>
      </c>
      <c r="FP26" s="54">
        <f>HLOOKUP(FP$11,'Data63-64'!$G$1:$XFD$44,22,0)</f>
        <v>39459</v>
      </c>
      <c r="FQ26" s="54">
        <f>HLOOKUP(FQ$11,'Data63-64'!$G$1:$XFD$44,22,0)</f>
        <v>35540</v>
      </c>
      <c r="FR26" s="54">
        <f>HLOOKUP(FR$11,'Data63-64'!$G$1:$XFD$44,22,0)</f>
        <v>39494</v>
      </c>
      <c r="FS26" s="54">
        <f>HLOOKUP(FS$11,'Data63-64'!$G$1:$XFD$44,22,0)</f>
        <v>40540</v>
      </c>
      <c r="FT26" s="54">
        <f>HLOOKUP(FT$11,'Data63-64'!$G$1:$XFD$44,22,0)</f>
        <v>45539</v>
      </c>
      <c r="FU26" s="54">
        <f>HLOOKUP(FU$11,'Data63-64'!$G$1:$XFD$44,22,0)</f>
        <v>45166</v>
      </c>
      <c r="FV26" s="54">
        <f>HLOOKUP(FV$11,'Data63-64'!$G$1:$XFD$44,22,0)</f>
        <v>43877</v>
      </c>
      <c r="FW26" s="54">
        <f>HLOOKUP(FW$11,'Data63-64'!$G$1:$XFD$44,22,0)</f>
        <v>47507</v>
      </c>
      <c r="FX26" s="54">
        <f>HLOOKUP(FX$11,'Data63-64'!$G$1:$XFD$44,22,0)</f>
        <v>46030</v>
      </c>
      <c r="FY26" s="54">
        <f>HLOOKUP(FY$11,'Data63-64'!$G$1:$XFD$44,22,0)</f>
        <v>54690</v>
      </c>
      <c r="FZ26" s="54">
        <f>HLOOKUP(FZ$11,'Data63-64'!$G$1:$XFD$44,22,0)</f>
        <v>95296</v>
      </c>
      <c r="GA26" s="54">
        <f>HLOOKUP(GA$11,'Data63-64'!$G$1:$XFD$44,22,0)</f>
        <v>47836</v>
      </c>
      <c r="GB26" s="54">
        <f>HLOOKUP(GB$11,'Data63-64'!$G$1:$XFD$44,22,0)</f>
        <v>50265</v>
      </c>
      <c r="GC26" s="54">
        <f>HLOOKUP(GC$11,'Data63-64'!$G$1:$XFD$44,22,0)</f>
        <v>50874</v>
      </c>
      <c r="GD26" s="54">
        <f>HLOOKUP(GD$11,'Data63-64'!$G$1:$XFD$44,22,0)</f>
        <v>54710</v>
      </c>
      <c r="GE26" s="54">
        <f>HLOOKUP(GE$11,'Data63-64'!$G$1:$XFD$44,22,0)</f>
        <v>58992</v>
      </c>
      <c r="GF26" s="54">
        <f>HLOOKUP(GF$11,'Data63-64'!$G$1:$XFD$44,22,0)</f>
        <v>55137</v>
      </c>
      <c r="GG26" s="54">
        <f>HLOOKUP(GG$11,'Data63-64'!$G$1:$XFD$44,22,0)</f>
        <v>57027</v>
      </c>
      <c r="GH26" s="54">
        <f>HLOOKUP(GH$11,'Data63-64'!$G$1:$XFD$44,22,0)</f>
        <v>58359</v>
      </c>
      <c r="GI26" s="54">
        <f>HLOOKUP(GI$11,'Data63-64'!$G$1:$XFD$44,22,0)</f>
        <v>51608</v>
      </c>
      <c r="GJ26" s="54">
        <f>HLOOKUP(GJ$11,'Data63-64'!$G$1:$XFD$44,22,0)</f>
        <v>46520</v>
      </c>
      <c r="GK26" s="54">
        <f>HLOOKUP(GK$11,'Data63-64'!$G$1:$XFD$44,22,0)</f>
        <v>58900</v>
      </c>
      <c r="GL26" s="54">
        <f>HLOOKUP(GL$11,'Data63-64'!$G$1:$XFD$44,22,0)</f>
        <v>49804</v>
      </c>
      <c r="GM26" s="54">
        <f>HLOOKUP(GM$11,'Data63-64'!$G$1:$XFD$44,22,0)</f>
        <v>50962</v>
      </c>
      <c r="GN26" s="54">
        <f>HLOOKUP(GN$11,'Data63-64'!$G$1:$XFD$44,22,0)</f>
        <v>46599</v>
      </c>
      <c r="GO26" s="54">
        <f>HLOOKUP(GO$11,'Data63-64'!$G$1:$XFD$44,22,0)</f>
        <v>45222</v>
      </c>
      <c r="GP26" s="54">
        <f>HLOOKUP(GP$11,'Data63-64'!$G$1:$XFD$44,22,0)</f>
        <v>45527</v>
      </c>
      <c r="GQ26" s="54">
        <f>HLOOKUP(GQ$11,'Data63-64'!$G$1:$XFD$44,22,0)</f>
        <v>45186</v>
      </c>
      <c r="GR26" s="54">
        <f>HLOOKUP(GR$11,'Data63-64'!$G$1:$XFD$44,22,0)</f>
        <v>52887</v>
      </c>
      <c r="GS26" s="54">
        <f>HLOOKUP(GS$11,'Data63-64'!$G$1:$XFD$44,22,0)</f>
        <v>44676</v>
      </c>
      <c r="GT26" s="54">
        <f>HLOOKUP(GT$11,'Data63-64'!$G$1:$XFD$44,22,0)</f>
        <v>52781</v>
      </c>
      <c r="GU26" s="54">
        <f>HLOOKUP(GU$11,'Data63-64'!$G$1:$XFD$44,22,0)</f>
        <v>50678</v>
      </c>
      <c r="GV26" s="54">
        <f>HLOOKUP(GV$11,'Data63-64'!$G$1:$XFD$44,22,0)</f>
        <v>45919</v>
      </c>
      <c r="GW26" s="54">
        <f>HLOOKUP(GW$11,'Data63-64'!$G$1:$XFD$44,22,0)</f>
        <v>48072</v>
      </c>
      <c r="GX26" s="54">
        <f>HLOOKUP(GX$11,'Data63-64'!$G$1:$XFD$44,22,0)</f>
        <v>49945</v>
      </c>
      <c r="GY26" s="54">
        <f>HLOOKUP(GY$11,'Data63-64'!$G$1:$XFD$44,22,0)</f>
        <v>58416</v>
      </c>
      <c r="GZ26" s="54">
        <f>HLOOKUP(GZ$11,'Data63-64'!$G$1:$XFD$44,22,0)</f>
        <v>69824</v>
      </c>
      <c r="HA26" s="54">
        <f>HLOOKUP(HA$11,'Data63-64'!$G$1:$XFD$44,22,0)</f>
        <v>55008</v>
      </c>
      <c r="HB26" s="54">
        <f>HLOOKUP(HB$11,'Data63-64'!$G$1:$XFD$44,22,0)</f>
        <v>62916</v>
      </c>
      <c r="HC26" s="54">
        <f>HLOOKUP(HC$11,'Data63-64'!$G$1:$XFD$44,22,0)</f>
        <v>67801</v>
      </c>
      <c r="HD26" s="54">
        <f>HLOOKUP(HD$11,'Data63-64'!$G$1:$XFD$44,22,0)</f>
        <v>54440</v>
      </c>
      <c r="HE26" s="54">
        <f>HLOOKUP(HE$11,'Data63-64'!$G$1:$XFD$44,22,0)</f>
        <v>59309</v>
      </c>
      <c r="HF26" s="54">
        <f>HLOOKUP(HF$11,'Data63-64'!$G$1:$XFD$44,22,0)</f>
        <v>60538</v>
      </c>
      <c r="HG26" s="54">
        <f>HLOOKUP(HG$11,'Data63-64'!$G$1:$XFD$44,22,0)</f>
        <v>55458</v>
      </c>
      <c r="HH26" s="54">
        <f>HLOOKUP(HH$11,'Data63-64'!$G$1:$XFD$44,22,0)</f>
        <v>57675</v>
      </c>
      <c r="HI26" s="54">
        <f>HLOOKUP(HI$11,'Data63-64'!$G$1:$XFD$44,22,0)</f>
        <v>53207</v>
      </c>
      <c r="HJ26" s="54">
        <f>HLOOKUP(HJ$11,'Data63-64'!$G$1:$XFD$44,22,0)</f>
        <v>52708</v>
      </c>
      <c r="HK26" s="54">
        <f>HLOOKUP(HK$11,'Data63-64'!$G$1:$XFD$44,22,0)</f>
        <v>50319</v>
      </c>
      <c r="HL26" s="54">
        <f>HLOOKUP(HL$11,'Data63-64'!$G$1:$XFD$44,22,0)</f>
        <v>50141</v>
      </c>
      <c r="HM26" s="54">
        <f>HLOOKUP(HM$11,'Data63-64'!$G$1:$XFD$44,22,0)</f>
        <v>58635</v>
      </c>
      <c r="HN26" s="54">
        <f>HLOOKUP(HN$11,'Data63-64'!$G$1:$XFD$44,22,0)</f>
        <v>57665</v>
      </c>
      <c r="HO26" s="54">
        <f>HLOOKUP(HO$11,'Data63-64'!$G$1:$XFD$44,22,0)</f>
        <v>59502</v>
      </c>
      <c r="HP26" s="54">
        <f>HLOOKUP(HP$11,'Data63-64'!$G$1:$XFD$44,22,0)</f>
        <v>49910</v>
      </c>
      <c r="HQ26" s="54">
        <f>HLOOKUP(HQ$11,'Data63-64'!$G$1:$XFD$44,22,0)</f>
        <v>54495</v>
      </c>
      <c r="HR26" s="54">
        <f>HLOOKUP(HR$11,'Data63-64'!$G$1:$XFD$44,22,0)</f>
        <v>56761</v>
      </c>
      <c r="HS26" s="54">
        <f>HLOOKUP(HS$11,'Data63-64'!$G$1:$XFD$44,22,0)</f>
        <v>50101</v>
      </c>
      <c r="HT26" s="54">
        <f>HLOOKUP(HT$11,'Data63-64'!$G$1:$XFD$44,22,0)</f>
        <v>56388</v>
      </c>
      <c r="HU26" s="54">
        <f>HLOOKUP(HU$11,'Data63-64'!$G$1:$XFD$44,22,0)</f>
        <v>60425</v>
      </c>
      <c r="HV26" s="54">
        <f>HLOOKUP(HV$11,'Data63-64'!$G$1:$XFD$44,22,0)</f>
        <v>58260</v>
      </c>
      <c r="HW26" s="54">
        <f>HLOOKUP(HW$11,'Data63-64'!$G$1:$XFD$44,22,0)</f>
        <v>51182</v>
      </c>
      <c r="HX26" s="54">
        <f>HLOOKUP(HX$11,'Data63-64'!$G$1:$XFD$44,22,0)</f>
        <v>49656</v>
      </c>
      <c r="HY26" s="54">
        <f>HLOOKUP(HY$11,'Data63-64'!$G$1:$XFD$44,22,0)</f>
        <v>48240</v>
      </c>
      <c r="HZ26" s="54">
        <f>HLOOKUP(HZ$11,'Data63-64'!$G$1:$XFD$44,22,0)</f>
        <v>49954</v>
      </c>
      <c r="IA26" s="54">
        <f>HLOOKUP(IA$11,'Data63-64'!$G$1:$XFD$44,22,0)</f>
        <v>59510</v>
      </c>
      <c r="IB26" s="54">
        <f>HLOOKUP(IB$11,'Data63-64'!$G$1:$XFD$44,22,0)</f>
        <v>49619</v>
      </c>
      <c r="IC26" s="54">
        <f>HLOOKUP(IC$11,'Data63-64'!$G$1:$XFD$44,22,0)</f>
        <v>56649</v>
      </c>
      <c r="ID26" s="54">
        <f>HLOOKUP(ID$11,'Data63-64'!$G$1:$XFD$44,22,0)</f>
        <v>48189</v>
      </c>
      <c r="IE26" s="54">
        <f>HLOOKUP(IE$11,'Data63-64'!$G$1:$XFD$44,22,0)</f>
        <v>50832</v>
      </c>
      <c r="IF26" s="54">
        <f>HLOOKUP(IF$11,'Data63-64'!$G$1:$XFD$44,22,0)</f>
        <v>48164</v>
      </c>
      <c r="IG26" s="54">
        <f>HLOOKUP(IG$11,'Data63-64'!$G$1:$XFD$44,22,0)</f>
        <v>47108</v>
      </c>
      <c r="IH26" s="54">
        <f>HLOOKUP(IH$11,'Data63-64'!$G$1:$XFD$44,22,0)</f>
        <v>56307</v>
      </c>
      <c r="II26" s="54">
        <f>HLOOKUP(II$11,'Data63-64'!$G$1:$XFD$44,22,0)</f>
        <v>49532</v>
      </c>
      <c r="IJ26" s="54">
        <f>HLOOKUP(IJ$11,'Data63-64'!$G$1:$XFD$44,22,0)</f>
        <v>59470</v>
      </c>
      <c r="IK26" s="54">
        <f>HLOOKUP(IK$11,'Data63-64'!$G$1:$XFD$44,22,0)</f>
        <v>50745</v>
      </c>
      <c r="IL26" s="54">
        <f>HLOOKUP(IL$11,'Data63-64'!$G$1:$XFD$44,22,0)</f>
        <v>49792</v>
      </c>
      <c r="IM26" s="54">
        <f>HLOOKUP(IM$11,'Data63-64'!$G$1:$XFD$44,22,0)</f>
        <v>50127</v>
      </c>
      <c r="IN26" s="54">
        <f>HLOOKUP(IN$11,'Data63-64'!$G$1:$XFD$44,22,0)</f>
        <v>70639</v>
      </c>
      <c r="IO26" s="54">
        <f>HLOOKUP(IO$11,'Data63-64'!$G$1:$XFD$44,22,0)</f>
        <v>56594</v>
      </c>
      <c r="IP26" s="54">
        <f>HLOOKUP(IP$11,'Data63-64'!$G$1:$XFD$44,22,0)</f>
        <v>73994</v>
      </c>
      <c r="IQ26" s="54">
        <f>HLOOKUP(IQ$11,'Data63-64'!$G$1:$XFD$44,22,0)</f>
        <v>67541</v>
      </c>
      <c r="IR26" s="54">
        <f>HLOOKUP(IR$11,'Data63-64'!$G$1:$XFD$44,22,0)</f>
        <v>76792</v>
      </c>
      <c r="IS26" s="54">
        <f>HLOOKUP(IS$11,'Data63-64'!$G$1:$XFD$44,22,0)</f>
        <v>51720</v>
      </c>
      <c r="IT26" s="54">
        <f>HLOOKUP(IT$11,'Data63-64'!$G$1:$XFD$44,22,0)</f>
        <v>50094</v>
      </c>
      <c r="IU26" s="54">
        <f>HLOOKUP(IU$11,'Data63-64'!$G$1:$XFD$44,22,0)</f>
        <v>50255</v>
      </c>
      <c r="IV26" s="54">
        <f>HLOOKUP(IV$11,'Data63-64'!$G$1:$XFD$44,22,0)</f>
        <v>56347</v>
      </c>
      <c r="IW26" s="54">
        <f>HLOOKUP(IW$11,'Data63-64'!$G$1:$XFD$44,22,0)</f>
        <v>52361</v>
      </c>
      <c r="IX26" s="54">
        <f>HLOOKUP(IX$11,'Data63-64'!$G$1:$XFD$44,22,0)</f>
        <v>60634</v>
      </c>
      <c r="IY26" s="54">
        <f>HLOOKUP(IY$11,'Data63-64'!$G$1:$XFD$44,22,0)</f>
        <v>56141</v>
      </c>
      <c r="IZ26" s="54">
        <f>HLOOKUP(IZ$11,'Data63-64'!$G$1:$XFD$44,22,0)</f>
        <v>50195</v>
      </c>
      <c r="JA26" s="54">
        <f>HLOOKUP(JA$11,'Data63-64'!$G$1:$XFD$44,22,0)</f>
        <v>49162</v>
      </c>
      <c r="JB26" s="54">
        <f>HLOOKUP(JB$11,'Data63-64'!$G$1:$XFD$44,22,0)</f>
        <v>50069</v>
      </c>
      <c r="JC26" s="54">
        <f>HLOOKUP(JC$11,'Data63-64'!$G$1:$XFD$44,22,0)</f>
        <v>57851</v>
      </c>
      <c r="JD26" s="54">
        <f>HLOOKUP(JD$11,'Data63-64'!$G$1:$XFD$44,22,0)</f>
        <v>53879</v>
      </c>
      <c r="JE26" s="54">
        <f>HLOOKUP(JE$11,'Data63-64'!$G$1:$XFD$44,22,0)</f>
        <v>58081</v>
      </c>
      <c r="JF26" s="54">
        <f>HLOOKUP(JF$11,'Data63-64'!$G$1:$XFD$44,22,0)</f>
        <v>49838</v>
      </c>
      <c r="JG26" s="54">
        <f>HLOOKUP(JG$11,'Data63-64'!$G$1:$XFD$44,22,0)</f>
        <v>48623</v>
      </c>
      <c r="JH26" s="54">
        <f>HLOOKUP(JH$11,'Data63-64'!$G$1:$XFD$44,22,0)</f>
        <v>46497</v>
      </c>
      <c r="JI26" s="54">
        <f>HLOOKUP(JI$11,'Data63-64'!$G$1:$XFD$44,22,0)</f>
        <v>47114</v>
      </c>
      <c r="JJ26" s="54">
        <f>HLOOKUP(JJ$11,'Data63-64'!$G$1:$XFD$44,22,0)</f>
        <v>56684</v>
      </c>
      <c r="JK26" s="54">
        <f>HLOOKUP(JK$11,'Data63-64'!$G$1:$XFD$44,22,0)</f>
        <v>60713</v>
      </c>
      <c r="JL26" s="54">
        <f>HLOOKUP(JL$11,'Data63-64'!$G$1:$XFD$44,22,0)</f>
        <v>61043</v>
      </c>
      <c r="JM26" s="54">
        <f>HLOOKUP(JM$11,'Data63-64'!$G$1:$XFD$44,22,0)</f>
        <v>53244</v>
      </c>
      <c r="JN26" s="54">
        <f>HLOOKUP(JN$11,'Data63-64'!$G$1:$XFD$44,22,0)</f>
        <v>51051</v>
      </c>
      <c r="JO26" s="54">
        <f>HLOOKUP(JO$11,'Data63-64'!$G$1:$XFD$44,22,0)</f>
        <v>47893</v>
      </c>
      <c r="JP26" s="54">
        <f>HLOOKUP(JP$11,'Data63-64'!$G$1:$XFD$44,22,0)</f>
        <v>51266</v>
      </c>
      <c r="JQ26" s="54">
        <f>HLOOKUP(JQ$11,'Data63-64'!$G$1:$XFD$44,22,0)</f>
        <v>57671</v>
      </c>
      <c r="JR26" s="54">
        <f>HLOOKUP(JR$11,'Data63-64'!$G$1:$XFD$44,22,0)</f>
        <v>63934</v>
      </c>
      <c r="JS26" s="54">
        <f>HLOOKUP(JS$11,'Data63-64'!$G$1:$XFD$44,22,0)</f>
        <v>60713</v>
      </c>
      <c r="JT26" s="54">
        <f>HLOOKUP(JT$11,'Data63-64'!$G$1:$XFD$44,22,0)</f>
        <v>54020</v>
      </c>
      <c r="JU26" s="54">
        <f>HLOOKUP(JU$11,'Data63-64'!$G$1:$XFD$44,22,0)</f>
        <v>54248</v>
      </c>
      <c r="JV26" s="54">
        <f>HLOOKUP(JV$11,'Data63-64'!$G$1:$XFD$44,22,0)</f>
        <v>49490</v>
      </c>
      <c r="JW26" s="54">
        <f>HLOOKUP(JW$11,'Data63-64'!$G$1:$XFD$44,22,0)</f>
        <v>50311</v>
      </c>
      <c r="JX26" s="54">
        <f>HLOOKUP(JX$11,'Data63-64'!$G$1:$XFD$44,22,0)</f>
        <v>60132</v>
      </c>
      <c r="JY26" s="54">
        <f>HLOOKUP(JY$11,'Data63-64'!$G$1:$XFD$44,22,0)</f>
        <v>63652</v>
      </c>
      <c r="JZ26" s="54">
        <f>HLOOKUP(JZ$11,'Data63-64'!$G$1:$XFD$44,22,0)</f>
        <v>58921</v>
      </c>
      <c r="KA26" s="54">
        <f>HLOOKUP(KA$11,'Data63-64'!$G$1:$XFD$44,22,0)</f>
        <v>55779</v>
      </c>
      <c r="KB26" s="54">
        <f>HLOOKUP(KB$11,'Data63-64'!$G$1:$XFD$44,22,0)</f>
        <v>55916</v>
      </c>
      <c r="KC26" s="54">
        <f>HLOOKUP(KC$11,'Data63-64'!$G$1:$XFD$44,22,0)</f>
        <v>51356</v>
      </c>
      <c r="KD26" s="54">
        <f>HLOOKUP(KD$11,'Data63-64'!$G$1:$XFD$44,22,0)</f>
        <v>49585</v>
      </c>
      <c r="KE26" s="54">
        <f>HLOOKUP(KE$11,'Data63-64'!$G$1:$XFD$44,22,0)</f>
        <v>60590</v>
      </c>
      <c r="KF26" s="54">
        <f>HLOOKUP(KF$11,'Data63-64'!$G$1:$XFD$44,22,0)</f>
        <v>57340</v>
      </c>
      <c r="KG26" s="54">
        <f>HLOOKUP(KG$11,'Data63-64'!$G$1:$XFD$44,22,0)</f>
        <v>56590</v>
      </c>
      <c r="KH26" s="54">
        <f>HLOOKUP(KH$11,'Data63-64'!$G$1:$XFD$44,22,0)</f>
        <v>52397</v>
      </c>
      <c r="KI26" s="54">
        <f>HLOOKUP(KI$11,'Data63-64'!$G$1:$XFD$44,22,0)</f>
        <v>50865</v>
      </c>
      <c r="KJ26" s="54">
        <f>HLOOKUP(KJ$11,'Data63-64'!$G$1:$XFD$44,22,0)</f>
        <v>47989</v>
      </c>
      <c r="KK26" s="54">
        <f>HLOOKUP(KK$11,'Data63-64'!$G$1:$XFD$44,22,0)</f>
        <v>59361</v>
      </c>
      <c r="KL26" s="54">
        <f>HLOOKUP(KL$11,'Data63-64'!$G$1:$XFD$44,22,0)</f>
        <v>65799</v>
      </c>
      <c r="KM26" s="54">
        <f>HLOOKUP(KM$11,'Data63-64'!$G$1:$XFD$44,22,0)</f>
        <v>63943</v>
      </c>
      <c r="KN26" s="54">
        <f>HLOOKUP(KN$11,'Data63-64'!$G$1:$XFD$44,22,0)</f>
        <v>59931</v>
      </c>
      <c r="KO26" s="54">
        <f>HLOOKUP(KO$11,'Data63-64'!$G$1:$XFD$44,22,0)</f>
        <v>57725</v>
      </c>
      <c r="KP26" s="54">
        <f>HLOOKUP(KP$11,'Data63-64'!$G$1:$XFD$44,22,0)</f>
        <v>48435</v>
      </c>
      <c r="KQ26" s="54">
        <f>HLOOKUP(KQ$11,'Data63-64'!$G$1:$XFD$44,22,0)</f>
        <v>50469</v>
      </c>
      <c r="KR26" s="54">
        <f>HLOOKUP(KR$11,'Data63-64'!$G$1:$XFD$44,22,0)</f>
        <v>47268</v>
      </c>
      <c r="KS26" s="54">
        <f>HLOOKUP(KS$11,'Data63-64'!$G$1:$XFD$44,22,0)</f>
        <v>56590</v>
      </c>
      <c r="KT26" s="54">
        <f>HLOOKUP(KT$11,'Data63-64'!$G$1:$XFD$44,22,0)</f>
        <v>59505</v>
      </c>
      <c r="KU26" s="54">
        <f>HLOOKUP(KU$11,'Data63-64'!$G$1:$XFD$44,22,0)</f>
        <v>59456</v>
      </c>
      <c r="KV26" s="54">
        <f>HLOOKUP(KV$11,'Data63-64'!$G$1:$XFD$44,22,0)</f>
        <v>55580</v>
      </c>
      <c r="KW26" s="54">
        <f>HLOOKUP(KW$11,'Data63-64'!$G$1:$XFD$44,22,0)</f>
        <v>50917</v>
      </c>
      <c r="KX26" s="54">
        <f>HLOOKUP(KX$11,'Data63-64'!$G$1:$XFD$44,22,0)</f>
        <v>48536</v>
      </c>
      <c r="KY26" s="54">
        <f>HLOOKUP(KY$11,'Data63-64'!$G$1:$XFD$44,22,0)</f>
        <v>50204</v>
      </c>
      <c r="KZ26" s="54">
        <f>HLOOKUP(KZ$11,'Data63-64'!$G$1:$XFD$44,22,0)</f>
        <v>60127</v>
      </c>
      <c r="LA26" s="54">
        <f>HLOOKUP(LA$11,'Data63-64'!$G$1:$XFD$44,22,0)</f>
        <v>62986</v>
      </c>
      <c r="LB26" s="54">
        <f>HLOOKUP(LB$11,'Data63-64'!$G$1:$XFD$44,22,0)</f>
        <v>62476</v>
      </c>
      <c r="LC26" s="54">
        <f>HLOOKUP(LC$11,'Data63-64'!$G$1:$XFD$44,22,0)</f>
        <v>59162</v>
      </c>
      <c r="LD26" s="54">
        <f>HLOOKUP(LD$11,'Data63-64'!$G$1:$XFD$44,22,0)</f>
        <v>53233</v>
      </c>
      <c r="LE26" s="54">
        <f>HLOOKUP(LE$11,'Data63-64'!$G$1:$XFD$44,22,0)</f>
        <v>52725</v>
      </c>
      <c r="LF26" s="54">
        <f>HLOOKUP(LF$11,'Data63-64'!$G$1:$XFD$44,22,0)</f>
        <v>54455</v>
      </c>
      <c r="LG26" s="54">
        <f>HLOOKUP(LG$11,'Data63-64'!$G$1:$XFD$44,22,0)</f>
        <v>64677</v>
      </c>
      <c r="LH26" s="54">
        <f>HLOOKUP(LH$11,'Data63-64'!$G$1:$XFD$44,22,0)</f>
        <v>68263</v>
      </c>
      <c r="LI26" s="54">
        <f>HLOOKUP(LI$11,'Data63-64'!$G$1:$XFD$44,22,0)</f>
        <v>63635</v>
      </c>
      <c r="LJ26" s="54">
        <f>HLOOKUP(LJ$11,'Data63-64'!$G$1:$XFD$44,22,0)</f>
        <v>71520</v>
      </c>
      <c r="LK26" s="54">
        <f>HLOOKUP(LK$11,'Data63-64'!$G$1:$XFD$44,22,0)</f>
        <v>62648</v>
      </c>
      <c r="LL26" s="54">
        <f>HLOOKUP(LL$11,'Data63-64'!$G$1:$XFD$44,22,0)</f>
        <v>69464</v>
      </c>
      <c r="LM26" s="54">
        <f>HLOOKUP(LM$11,'Data63-64'!$G$1:$XFD$44,22,0)</f>
        <v>69614</v>
      </c>
      <c r="LN26" s="54">
        <f>HLOOKUP(LN$11,'Data63-64'!$G$1:$XFD$44,22,0)</f>
        <v>67175</v>
      </c>
      <c r="LO26" s="54">
        <f>HLOOKUP(LO$11,'Data63-64'!$G$1:$XFD$44,22,0)</f>
        <v>73077</v>
      </c>
      <c r="LP26" s="54">
        <f>HLOOKUP(LP$11,'Data63-64'!$G$1:$XFD$44,22,0)</f>
        <v>75813</v>
      </c>
      <c r="LQ26" s="54">
        <f>HLOOKUP(LQ$11,'Data63-64'!$G$1:$XFD$44,22,0)</f>
        <v>66156</v>
      </c>
      <c r="LR26" s="54">
        <f>HLOOKUP(LR$11,'Data63-64'!$G$1:$XFD$44,22,0)</f>
        <v>60598</v>
      </c>
      <c r="LS26" s="54">
        <f>HLOOKUP(LS$11,'Data63-64'!$G$1:$XFD$44,22,0)</f>
        <v>63405</v>
      </c>
      <c r="LT26" s="54">
        <f>HLOOKUP(LT$11,'Data63-64'!$G$1:$XFD$44,22,0)</f>
        <v>63732</v>
      </c>
      <c r="LU26" s="54">
        <f>HLOOKUP(LU$11,'Data63-64'!$G$1:$XFD$44,22,0)</f>
        <v>67602</v>
      </c>
      <c r="LV26" s="54">
        <f>HLOOKUP(LV$11,'Data63-64'!$G$1:$XFD$44,22,0)</f>
        <v>73410</v>
      </c>
      <c r="LW26" s="54">
        <f>HLOOKUP(LW$11,'Data63-64'!$G$1:$XFD$44,22,0)</f>
        <v>72292</v>
      </c>
      <c r="LX26" s="54">
        <f>HLOOKUP(LX$11,'Data63-64'!$G$1:$XFD$44,22,0)</f>
        <v>64464</v>
      </c>
      <c r="LY26" s="54">
        <f>HLOOKUP(LY$11,'Data63-64'!$G$1:$XFD$44,22,0)</f>
        <v>59550</v>
      </c>
      <c r="LZ26" s="54">
        <f>HLOOKUP(LZ$11,'Data63-64'!$G$1:$XFD$44,22,0)</f>
        <v>52215</v>
      </c>
      <c r="MA26" s="54">
        <f>HLOOKUP(MA$11,'Data63-64'!$G$1:$XFD$44,22,0)</f>
        <v>49220</v>
      </c>
      <c r="MB26" s="54">
        <f>HLOOKUP(MB$11,'Data63-64'!$G$1:$XFD$44,22,0)</f>
        <v>53725</v>
      </c>
      <c r="MC26" s="54">
        <f>HLOOKUP(MC$11,'Data63-64'!$G$1:$XFD$44,22,0)</f>
        <v>60696</v>
      </c>
      <c r="MD26" s="54">
        <f>HLOOKUP(MD$11,'Data63-64'!$G$1:$XFD$44,22,0)</f>
        <v>63475</v>
      </c>
      <c r="ME26" s="54">
        <f>HLOOKUP(ME$11,'Data63-64'!$G$1:$XFD$44,22,0)</f>
        <v>57206</v>
      </c>
      <c r="MF26" s="54">
        <f>HLOOKUP(MF$11,'Data63-64'!$G$1:$XFD$44,22,0)</f>
        <v>52088</v>
      </c>
      <c r="MG26" s="54">
        <f>HLOOKUP(MG$11,'Data63-64'!$G$1:$XFD$44,22,0)</f>
        <v>70223</v>
      </c>
      <c r="MH26" s="54">
        <f>HLOOKUP(MH$11,'Data63-64'!$G$1:$XFD$44,22,0)</f>
        <v>65193</v>
      </c>
      <c r="MI26" s="54">
        <f>HLOOKUP(MI$11,'Data63-64'!$G$1:$XFD$44,22,0)</f>
        <v>62919</v>
      </c>
      <c r="MJ26" s="54">
        <f>HLOOKUP(MJ$11,'Data63-64'!$G$1:$XFD$44,22,0)</f>
        <v>59357</v>
      </c>
      <c r="MK26" s="54">
        <f>HLOOKUP(MK$11,'Data63-64'!$G$1:$XFD$44,22,0)</f>
        <v>71404</v>
      </c>
      <c r="ML26" s="54">
        <f>HLOOKUP(ML$11,'Data63-64'!$G$1:$XFD$44,22,0)</f>
        <v>58876</v>
      </c>
      <c r="MM26" s="54">
        <f>HLOOKUP(MM$11,'Data63-64'!$G$1:$XFD$44,22,0)</f>
        <v>54045</v>
      </c>
      <c r="MN26" s="54">
        <f>HLOOKUP(MN$11,'Data63-64'!$G$1:$XFD$44,22,0)</f>
        <v>49298</v>
      </c>
      <c r="MO26" s="54">
        <f>HLOOKUP(MO$11,'Data63-64'!$G$1:$XFD$44,22,0)</f>
        <v>51706</v>
      </c>
      <c r="MP26" s="54">
        <f>HLOOKUP(MP$11,'Data63-64'!$G$1:$XFD$44,22,0)</f>
        <v>57421</v>
      </c>
      <c r="MQ26" s="54">
        <f>HLOOKUP(MQ$11,'Data63-64'!$G$1:$XFD$44,22,0)</f>
        <v>57751</v>
      </c>
      <c r="MR26" s="54">
        <f>HLOOKUP(MR$11,'Data63-64'!$G$1:$XFD$44,22,0)</f>
        <v>54879</v>
      </c>
      <c r="MS26" s="54">
        <f>HLOOKUP(MS$11,'Data63-64'!$G$1:$XFD$44,22,0)</f>
        <v>46169</v>
      </c>
      <c r="MT26" s="54">
        <f>HLOOKUP(MT$11,'Data63-64'!$G$1:$XFD$44,22,0)</f>
        <v>44761</v>
      </c>
      <c r="MU26" s="54">
        <f>HLOOKUP(MU$11,'Data63-64'!$G$1:$XFD$44,22,0)</f>
        <v>42641</v>
      </c>
      <c r="MV26" s="54">
        <f>HLOOKUP(MV$11,'Data63-64'!$G$1:$XFD$44,22,0)</f>
        <v>41009</v>
      </c>
      <c r="MW26" s="54">
        <f>HLOOKUP(MW$11,'Data63-64'!$G$1:$XFD$44,22,0)</f>
        <v>50753</v>
      </c>
      <c r="MX26" s="54">
        <f>HLOOKUP(MX$11,'Data63-64'!$G$1:$XFD$44,22,0)</f>
        <v>49788</v>
      </c>
      <c r="MY26" s="54">
        <f>HLOOKUP(MY$11,'Data63-64'!$G$1:$XFD$44,22,0)</f>
        <v>50323</v>
      </c>
      <c r="MZ26" s="54">
        <f>HLOOKUP(MZ$11,'Data63-64'!$G$1:$XFD$44,22,0)</f>
        <v>46944</v>
      </c>
      <c r="NA26" s="54">
        <f>HLOOKUP(NA$11,'Data63-64'!$G$1:$XFD$44,22,0)</f>
        <v>48631</v>
      </c>
      <c r="NB26" s="54">
        <f>HLOOKUP(NB$11,'Data63-64'!$G$1:$XFD$44,22,0)</f>
        <v>54501</v>
      </c>
      <c r="NC26" s="54">
        <f>HLOOKUP(NC$11,'Data63-64'!$G$1:$XFD$44,22,0)</f>
        <v>50414</v>
      </c>
      <c r="ND26" s="54">
        <f>HLOOKUP(ND$11,'Data63-64'!$G$1:$XFD$44,22,0)</f>
        <v>44243</v>
      </c>
      <c r="NE26" s="54">
        <f>HLOOKUP(NE$11,'Data63-64'!$G$1:$XFD$44,22,0)</f>
        <v>54197</v>
      </c>
      <c r="NF26" s="54">
        <f>HLOOKUP(NF$11,'Data63-64'!$G$1:$XFD$44,22,0)</f>
        <v>56733</v>
      </c>
      <c r="NG26" s="54">
        <f>HLOOKUP(NG$11,'Data63-64'!$G$1:$XFD$44,22,0)</f>
        <v>41168</v>
      </c>
      <c r="NH26" s="54">
        <f>HLOOKUP(NH$11,'Data63-64'!$G$1:$XFD$44,22,0)</f>
        <v>31419</v>
      </c>
      <c r="NI26" s="54">
        <f>HLOOKUP(NI$11,'Data63-64'!$G$1:$XFD$44,22,0)</f>
        <v>26435</v>
      </c>
      <c r="NJ26" s="54">
        <f>HLOOKUP(NJ$11,'Data63-64'!$G$1:$XFD$44,22,0)</f>
        <v>23411</v>
      </c>
      <c r="NK26" s="54">
        <f>HLOOKUP(NK$11,'Data63-64'!$G$1:$XFD$44,22,0)</f>
        <v>24515</v>
      </c>
      <c r="NL26" s="54">
        <f>HLOOKUP(NL$11,'Data63-64'!$G$1:$XFD$44,22,0)</f>
        <v>20073</v>
      </c>
      <c r="NM26" s="54">
        <f>HLOOKUP(NM$11,'Data63-64'!$G$1:$XFD$44,22,0)</f>
        <v>19270</v>
      </c>
      <c r="NN26" s="54">
        <f>HLOOKUP(NN$11,'Data63-64'!$G$1:$XFD$44,22,0)</f>
        <v>22263</v>
      </c>
      <c r="NO26" s="54">
        <f>HLOOKUP(NO$11,'Data63-64'!$G$1:$XFD$44,22,0)</f>
        <v>20656</v>
      </c>
      <c r="NP26" s="54">
        <f>HLOOKUP(NP$11,'Data63-64'!$G$1:$XFD$44,22,0)</f>
        <v>17678</v>
      </c>
      <c r="NQ26" s="54">
        <f>HLOOKUP(NQ$11,'Data63-64'!$G$1:$XFD$44,22,0)</f>
        <v>18958</v>
      </c>
      <c r="NR26" s="54">
        <f>HLOOKUP(NR$11,'Data63-64'!$G$1:$XFD$44,22,0)</f>
        <v>21839</v>
      </c>
      <c r="NS26" s="54">
        <f>HLOOKUP(NS$11,'Data63-64'!$G$1:$XFD$44,22,0)</f>
        <v>17293</v>
      </c>
      <c r="NT26" s="54">
        <f>HLOOKUP(NT$11,'Data63-64'!$G$1:$XFD$44,22,0)</f>
        <v>17873</v>
      </c>
      <c r="NU26" s="54">
        <f>HLOOKUP(NU$11,'Data63-64'!$G$1:$XFD$44,22,0)</f>
        <v>22096</v>
      </c>
      <c r="NV26" s="54">
        <f>HLOOKUP(NV$11,'Data63-64'!$G$1:$XFD$44,22,0)</f>
        <v>20363</v>
      </c>
      <c r="NW26" s="54">
        <f>HLOOKUP(NW$11,'Data63-64'!$G$1:$XFD$44,22,0)</f>
        <v>19723</v>
      </c>
      <c r="NX26" s="54">
        <f>HLOOKUP(NX$11,'Data63-64'!$G$1:$XFD$44,22,0)</f>
        <v>20179</v>
      </c>
      <c r="NY26" s="54">
        <f>HLOOKUP(NY$11,'Data63-64'!$G$1:$XFD$44,22,0)</f>
        <v>23669</v>
      </c>
      <c r="NZ26" s="54">
        <f>HLOOKUP(NZ$11,'Data63-64'!$G$1:$XFD$44,22,0)</f>
        <v>19072</v>
      </c>
      <c r="OA26" s="54">
        <f>HLOOKUP(OA$11,'Data63-64'!$G$1:$XFD$44,22,0)</f>
        <v>19896</v>
      </c>
      <c r="OB26" s="54">
        <f>HLOOKUP(OB$11,'Data63-64'!$G$1:$XFD$44,22,0)</f>
        <v>24886</v>
      </c>
      <c r="OC26" s="54">
        <f>HLOOKUP(OC$11,'Data63-64'!$G$1:$XFD$44,22,0)</f>
        <v>16836</v>
      </c>
      <c r="OD26" s="54">
        <f>HLOOKUP(OD$11,'Data63-64'!$G$1:$XFD$44,22,0)</f>
        <v>16883</v>
      </c>
      <c r="OE26" s="54">
        <f>HLOOKUP(OE$11,'Data63-64'!$G$1:$XFD$44,22,0)</f>
        <v>17739</v>
      </c>
      <c r="OF26" s="54">
        <f>HLOOKUP(OF$11,'Data63-64'!$G$1:$XFD$44,22,0)</f>
        <v>22041</v>
      </c>
      <c r="OG26" s="54">
        <f>HLOOKUP(OG$11,'Data63-64'!$G$1:$XFD$44,22,0)</f>
        <v>18685</v>
      </c>
      <c r="OH26" s="54">
        <f>HLOOKUP(OH$11,'Data63-64'!$G$1:$XFD$44,22,0)</f>
        <v>19652</v>
      </c>
      <c r="OI26" s="54">
        <f>HLOOKUP(OI$11,'Data63-64'!$G$1:$XFD$44,22,0)</f>
        <v>25987</v>
      </c>
      <c r="OJ26" s="54">
        <f>HLOOKUP(OJ$11,'Data63-64'!$G$1:$XFD$44,22,0)</f>
        <v>24587</v>
      </c>
      <c r="OK26" s="54">
        <f>HLOOKUP(OK$11,'Data63-64'!$G$1:$XFD$44,22,0)</f>
        <v>23648</v>
      </c>
      <c r="OL26" s="54">
        <f>HLOOKUP(OL$11,'Data63-64'!$G$1:$XFD$44,22,0)</f>
        <v>23795</v>
      </c>
      <c r="OM26" s="54">
        <f>HLOOKUP(OM$11,'Data63-64'!$G$1:$XFD$44,22,0)</f>
        <v>28820</v>
      </c>
      <c r="ON26" s="54">
        <f>HLOOKUP(ON$11,'Data63-64'!$G$1:$XFD$44,22,0)</f>
        <v>23864</v>
      </c>
      <c r="OO26" s="54">
        <f>HLOOKUP(OO$11,'Data63-64'!$G$1:$XFD$44,22,0)</f>
        <v>23895</v>
      </c>
      <c r="OP26" s="54">
        <f>HLOOKUP(OP$11,'Data63-64'!$G$1:$XFD$44,22,0)</f>
        <v>27564</v>
      </c>
      <c r="OQ26" s="54">
        <f>HLOOKUP(OQ$11,'Data63-64'!$G$1:$XFD$44,22,0)</f>
        <v>25274</v>
      </c>
      <c r="OR26" s="54">
        <f>HLOOKUP(OR$11,'Data63-64'!$G$1:$XFD$44,22,0)</f>
        <v>26716</v>
      </c>
      <c r="OS26" s="54">
        <f>HLOOKUP(OS$11,'Data63-64'!$G$1:$XFD$44,22,0)</f>
        <v>30712</v>
      </c>
      <c r="OT26" s="54">
        <f>HLOOKUP(OT$11,'Data63-64'!$G$1:$XFD$44,22,0)</f>
        <v>29713</v>
      </c>
      <c r="OU26" s="54">
        <f>HLOOKUP(OU$11,'Data63-64'!$G$1:$XFD$44,22,0)</f>
        <v>25387</v>
      </c>
      <c r="OV26" s="54">
        <f>HLOOKUP(OV$11,'Data63-64'!$G$1:$XFD$44,22,0)</f>
        <v>30795</v>
      </c>
      <c r="OW26" s="54">
        <f>HLOOKUP(OW$11,'Data63-64'!$G$1:$XFD$44,22,0)</f>
        <v>31561</v>
      </c>
      <c r="OX26" s="54">
        <f>HLOOKUP(OX$11,'Data63-64'!$G$1:$XFD$44,22,0)</f>
        <v>27522</v>
      </c>
      <c r="OY26" s="54">
        <f>HLOOKUP(OY$11,'Data63-64'!$G$1:$XFD$44,22,0)</f>
        <v>26656</v>
      </c>
      <c r="OZ26" s="54">
        <f>HLOOKUP(OZ$11,'Data63-64'!$G$1:$XFD$44,22,0)</f>
        <v>27312</v>
      </c>
      <c r="PA26" s="54">
        <f>HLOOKUP(PA$11,'Data63-64'!$G$1:$XFD$44,22,0)</f>
        <v>33591</v>
      </c>
      <c r="PB26" s="54">
        <f>HLOOKUP(PB$11,'Data63-64'!$G$1:$XFD$44,22,0)</f>
        <v>28065</v>
      </c>
      <c r="PC26" s="54">
        <f>HLOOKUP(PC$11,'Data63-64'!$G$1:$XFD$44,22,0)</f>
        <v>27783</v>
      </c>
      <c r="PD26" s="54">
        <f>HLOOKUP(PD$11,'Data63-64'!$G$1:$XFD$44,22,0)</f>
        <v>30491</v>
      </c>
      <c r="PE26" s="54">
        <f>HLOOKUP(PE$11,'Data63-64'!$G$1:$XFD$44,22,0)</f>
        <v>28027</v>
      </c>
      <c r="PF26" s="54">
        <f>HLOOKUP(PF$11,'Data63-64'!$G$1:$XFD$44,22,0)</f>
        <v>27644</v>
      </c>
      <c r="PG26" s="54">
        <f>HLOOKUP(PG$11,'Data63-64'!$G$1:$XFD$44,22,0)</f>
        <v>35547</v>
      </c>
      <c r="PH26" s="54">
        <f>HLOOKUP(PH$11,'Data63-64'!$G$1:$XFD$44,22,0)</f>
        <v>36460</v>
      </c>
      <c r="PI26" s="54">
        <f>HLOOKUP(PI$11,'Data63-64'!$G$1:$XFD$44,22,0)</f>
        <v>29754</v>
      </c>
      <c r="PJ26" s="54">
        <f>HLOOKUP(PJ$11,'Data63-64'!$G$1:$XFD$44,22,0)</f>
        <v>35770</v>
      </c>
      <c r="PK26" s="54">
        <f>HLOOKUP(PK$11,'Data63-64'!$G$1:$XFD$44,22,0)</f>
        <v>34637</v>
      </c>
      <c r="PL26" s="54">
        <f>HLOOKUP(PL$11,'Data63-64'!$G$1:$XFD$44,22,0)</f>
        <v>31913</v>
      </c>
      <c r="PM26" s="54">
        <f>HLOOKUP(PM$11,'Data63-64'!$G$1:$XFD$44,22,0)</f>
        <v>30595</v>
      </c>
      <c r="PN26" s="54">
        <f>HLOOKUP(PN$11,'Data63-64'!$G$1:$XFD$44,22,0)</f>
        <v>31486</v>
      </c>
      <c r="PO26" s="54">
        <f>HLOOKUP(PO$11,'Data63-64'!$G$1:$XFD$44,22,0)</f>
        <v>37795</v>
      </c>
      <c r="PP26" s="54">
        <f>HLOOKUP(PP$11,'Data63-64'!$G$1:$XFD$44,22,0)</f>
        <v>33264</v>
      </c>
      <c r="PQ26" s="54">
        <f>HLOOKUP(PQ$11,'Data63-64'!$G$1:$XFD$44,22,0)</f>
        <v>33358</v>
      </c>
      <c r="PR26" s="54">
        <f>HLOOKUP(PR$11,'Data63-64'!$G$1:$XFD$44,22,0)</f>
        <v>34537</v>
      </c>
      <c r="PS26" s="54">
        <f>HLOOKUP(PS$11,'Data63-64'!$G$1:$XFD$44,22,0)</f>
        <v>31328</v>
      </c>
      <c r="PT26" s="54">
        <f>HLOOKUP(PT$11,'Data63-64'!$G$1:$XFD$44,22,0)</f>
        <v>30559</v>
      </c>
      <c r="PU26" s="54">
        <f>HLOOKUP(PU$11,'Data63-64'!$G$1:$XFD$44,22,0)</f>
        <v>31159</v>
      </c>
      <c r="PV26" s="54">
        <f>HLOOKUP(PV$11,'Data63-64'!$G$1:$XFD$44,22,0)</f>
        <v>39809</v>
      </c>
      <c r="PW26" s="54">
        <f>HLOOKUP(PW$11,'Data63-64'!$G$1:$XFD$44,22,0)</f>
        <v>33789</v>
      </c>
      <c r="PX26" s="54">
        <f>HLOOKUP(PX$11,'Data63-64'!$G$1:$XFD$44,22,0)</f>
        <v>36116</v>
      </c>
      <c r="PY26" s="54">
        <f>HLOOKUP(PY$11,'Data63-64'!$G$1:$XFD$44,22,0)</f>
        <v>35644</v>
      </c>
      <c r="PZ26" s="54">
        <f>HLOOKUP(PZ$11,'Data63-64'!$G$1:$XFD$44,22,0)</f>
        <v>31298</v>
      </c>
      <c r="QA26" s="54">
        <f>HLOOKUP(QA$11,'Data63-64'!$G$1:$XFD$44,22,0)</f>
        <v>30759</v>
      </c>
      <c r="QB26" s="54">
        <f>HLOOKUP(QB$11,'Data63-64'!$G$1:$XFD$44,22,0)</f>
        <v>32410</v>
      </c>
      <c r="QC26" s="54">
        <f>HLOOKUP(QC$11,'Data63-64'!$G$1:$XFD$44,22,0)</f>
        <v>38653</v>
      </c>
      <c r="QD26" s="54">
        <f>HLOOKUP(QD$11,'Data63-64'!$G$1:$XFD$44,22,0)</f>
        <v>35462</v>
      </c>
      <c r="QE26" s="54">
        <f>HLOOKUP(QE$11,'Data63-64'!$G$1:$XFD$44,22,0)</f>
        <v>35167</v>
      </c>
      <c r="QF26" s="54">
        <f>HLOOKUP(QF$11,'Data63-64'!$G$1:$XFD$44,22,0)</f>
        <v>34306</v>
      </c>
      <c r="QG26" s="54">
        <f>HLOOKUP(QG$11,'Data63-64'!$G$1:$XFD$44,22,0)</f>
        <v>31788</v>
      </c>
      <c r="QH26" s="54">
        <f>HLOOKUP(QH$11,'Data63-64'!$G$1:$XFD$44,22,0)</f>
        <v>30816</v>
      </c>
      <c r="QI26" s="54">
        <f>HLOOKUP(QI$11,'Data63-64'!$G$1:$XFD$44,22,0)</f>
        <v>34687</v>
      </c>
      <c r="QJ26" s="54">
        <f>HLOOKUP(QJ$11,'Data63-64'!$G$1:$XFD$44,22,0)</f>
        <v>44801</v>
      </c>
      <c r="QK26" s="54">
        <f>HLOOKUP(QK$11,'Data63-64'!$G$1:$XFD$44,22,0)</f>
        <v>43939</v>
      </c>
      <c r="QL26" s="54">
        <f>HLOOKUP(QL$11,'Data63-64'!$G$1:$XFD$44,22,0)</f>
        <v>43985</v>
      </c>
      <c r="QM26" s="54">
        <f>HLOOKUP(QM$11,'Data63-64'!$G$1:$XFD$44,22,0)</f>
        <v>40524</v>
      </c>
      <c r="QN26" s="54">
        <f>HLOOKUP(QN$11,'Data63-64'!$G$1:$XFD$44,22,0)</f>
        <v>37713</v>
      </c>
      <c r="QO26" s="54">
        <f>HLOOKUP(QO$11,'Data63-64'!$G$1:$XFD$44,22,0)</f>
        <v>36968</v>
      </c>
      <c r="QP26" s="54">
        <f>HLOOKUP(QP$11,'Data63-64'!$G$1:$XFD$44,22,0)</f>
        <v>39404</v>
      </c>
      <c r="QQ26" s="54">
        <f>HLOOKUP(QQ$11,'Data63-64'!$G$1:$XFD$44,22,0)</f>
        <v>47279</v>
      </c>
      <c r="QR26" s="54">
        <f>HLOOKUP(QR$11,'Data63-64'!$G$1:$XFD$44,22,0)</f>
        <v>45234</v>
      </c>
      <c r="QS26" s="54">
        <f>HLOOKUP(QS$11,'Data63-64'!$G$1:$XFD$44,22,0)</f>
        <v>41168</v>
      </c>
      <c r="QT26" s="54">
        <f>HLOOKUP(QT$11,'Data63-64'!$G$1:$XFD$44,22,0)</f>
        <v>45821</v>
      </c>
      <c r="QU26" s="54">
        <f>HLOOKUP(QU$11,'Data63-64'!$G$1:$XFD$44,22,0)</f>
        <v>39567</v>
      </c>
      <c r="QV26" s="54">
        <f>HLOOKUP(QV$11,'Data63-64'!$G$1:$XFD$44,22,0)</f>
        <v>41774</v>
      </c>
      <c r="QW26" s="54">
        <f>HLOOKUP(QW$11,'Data63-64'!$G$1:$XFD$44,22,0)</f>
        <v>42216</v>
      </c>
      <c r="QX26" s="54">
        <f>HLOOKUP(QX$11,'Data63-64'!$G$1:$XFD$44,22,0)</f>
        <v>51247</v>
      </c>
      <c r="QY26" s="54">
        <f>HLOOKUP(QY$11,'Data63-64'!$G$1:$XFD$44,22,0)</f>
        <v>46836</v>
      </c>
      <c r="QZ26" s="54">
        <f>HLOOKUP(QZ$11,'Data63-64'!$G$1:$XFD$44,22,0)</f>
        <v>37698</v>
      </c>
      <c r="RA26" s="54">
        <f>HLOOKUP(RA$11,'Data63-64'!$G$1:$XFD$44,22,0)</f>
        <v>35565</v>
      </c>
      <c r="RB26" s="54">
        <f>HLOOKUP(RB$11,'Data63-64'!$G$1:$XFD$44,22,0)</f>
        <v>24516</v>
      </c>
      <c r="RC26" s="54">
        <f>HLOOKUP(RC$11,'Data63-64'!$G$1:$XFD$44,22,0)</f>
        <v>24372</v>
      </c>
      <c r="RD26" s="54">
        <f>HLOOKUP(RD$11,'Data63-64'!$G$1:$XFD$44,22,0)</f>
        <v>28870</v>
      </c>
      <c r="RE26" s="54">
        <f>HLOOKUP(RE$11,'Data63-64'!$G$1:$XFD$44,22,0)</f>
        <v>28264</v>
      </c>
      <c r="RF26" s="54">
        <f>HLOOKUP(RF$11,'Data63-64'!$G$1:$XFD$44,22,0)</f>
        <v>26488</v>
      </c>
      <c r="RG26" s="54">
        <f>HLOOKUP(RG$11,'Data63-64'!$G$1:$XFD$44,22,0)</f>
        <v>24831</v>
      </c>
      <c r="RH26" s="54">
        <f>HLOOKUP(RH$11,'Data63-64'!$G$1:$XFD$44,22,0)</f>
        <v>23782</v>
      </c>
      <c r="RI26" s="54">
        <f>HLOOKUP(RI$11,'Data63-64'!$G$1:$XFD$44,22,0)</f>
        <v>21588</v>
      </c>
      <c r="RJ26" s="54">
        <f>HLOOKUP(RJ$11,'Data63-64'!$G$1:$XFD$44,22,0)</f>
        <v>19158</v>
      </c>
      <c r="RK26" s="54">
        <f>HLOOKUP(RK$11,'Data63-64'!$G$1:$XFD$44,22,0)</f>
        <v>17808</v>
      </c>
      <c r="RL26" s="54">
        <f>HLOOKUP(RL$11,'Data63-64'!$G$1:$XFD$44,22,0)</f>
        <v>18166</v>
      </c>
      <c r="RM26" s="54">
        <f>HLOOKUP(RM$11,'Data63-64'!$G$1:$XFD$44,22,0)</f>
        <v>14336</v>
      </c>
      <c r="RN26" s="54">
        <f>HLOOKUP(RN$11,'Data63-64'!$G$1:$XFD$44,22,0)</f>
        <v>13879</v>
      </c>
      <c r="RO26" s="54">
        <f>HLOOKUP(RO$11,'Data63-64'!$G$1:$XFD$44,22,0)</f>
        <v>16250</v>
      </c>
      <c r="RP26" s="54">
        <f>HLOOKUP(RP$11,'Data63-64'!$G$1:$XFD$44,22,0)</f>
        <v>14641</v>
      </c>
      <c r="RQ26" s="54">
        <f>HLOOKUP(RQ$11,'Data63-64'!$G$1:$XFD$44,22,0)</f>
        <v>14028</v>
      </c>
      <c r="RR26" s="54">
        <f>HLOOKUP(RR$11,'Data63-64'!$G$1:$XFD$44,22,0)</f>
        <v>13758</v>
      </c>
      <c r="RS26" s="54">
        <f>HLOOKUP(RS$11,'Data63-64'!$G$1:$XFD$44,22,0)</f>
        <v>14847</v>
      </c>
      <c r="RT26" s="54">
        <f>HLOOKUP(RT$11,'Data63-64'!$G$1:$XFD$44,22,0)</f>
        <v>10805</v>
      </c>
      <c r="RU26" s="54">
        <f>HLOOKUP(RU$11,'Data63-64'!$G$1:$XFD$44,22,0)</f>
        <v>9275</v>
      </c>
      <c r="RV26" s="54">
        <f>HLOOKUP(RV$11,'Data63-64'!$G$1:$XFD$44,22,0)</f>
        <v>11861</v>
      </c>
      <c r="RW26" s="54">
        <f>HLOOKUP(RW$11,'Data63-64'!$G$1:$XFD$44,22,0)</f>
        <v>9330</v>
      </c>
      <c r="RX26" s="54">
        <f>HLOOKUP(RX$11,'Data63-64'!$G$1:$XFD$44,22,0)</f>
        <v>12253</v>
      </c>
      <c r="RY26" s="54">
        <f>HLOOKUP(RY$11,'Data63-64'!$G$1:$XFD$44,22,0)</f>
        <v>10993</v>
      </c>
      <c r="RZ26" s="54">
        <f>HLOOKUP(RZ$11,'Data63-64'!$G$1:$XFD$44,22,0)</f>
        <v>11992</v>
      </c>
      <c r="SA26" s="54">
        <f>HLOOKUP(SA$11,'Data63-64'!$G$1:$XFD$44,22,0)</f>
        <v>9367</v>
      </c>
      <c r="SB26" s="54">
        <f>HLOOKUP(SB$11,'Data63-64'!$G$1:$XFD$44,22,0)</f>
        <v>8842</v>
      </c>
      <c r="SC26" s="54">
        <f>HLOOKUP(SC$11,'Data63-64'!$G$1:$XFD$44,22,0)</f>
        <v>11053</v>
      </c>
      <c r="SD26" s="54">
        <f>HLOOKUP(SD$11,'Data63-64'!$G$1:$XFD$44,22,0)</f>
        <v>12789</v>
      </c>
      <c r="SE26" s="54">
        <f>HLOOKUP(SE$11,'Data63-64'!$G$1:$XFD$44,22,0)</f>
        <v>11720</v>
      </c>
      <c r="SF26" s="54">
        <f>HLOOKUP(SF$11,'Data63-64'!$G$1:$XFD$44,22,0)</f>
        <v>10731</v>
      </c>
      <c r="SG26" s="54">
        <f>HLOOKUP(SG$11,'Data63-64'!$G$1:$XFD$44,22,0)</f>
        <v>12537</v>
      </c>
      <c r="SH26" s="54">
        <f>HLOOKUP(SH$11,'Data63-64'!$G$1:$XFD$44,22,0)</f>
        <v>11094</v>
      </c>
      <c r="SI26" s="54">
        <f>HLOOKUP(SI$11,'Data63-64'!$G$1:$XFD$44,22,0)</f>
        <v>11200</v>
      </c>
      <c r="SJ26" s="54">
        <f>HLOOKUP(SJ$11,'Data63-64'!$G$1:$XFD$44,22,0)</f>
        <v>14858</v>
      </c>
      <c r="SK26" s="54">
        <f>HLOOKUP(SK$11,'Data63-64'!$G$1:$XFD$44,22,0)</f>
        <v>13309</v>
      </c>
      <c r="SL26" s="54">
        <f>HLOOKUP(SL$11,'Data63-64'!$G$1:$XFD$44,22,0)</f>
        <v>13083</v>
      </c>
      <c r="SM26" s="54">
        <f>HLOOKUP(SM$11,'Data63-64'!$G$1:$XFD$44,22,0)</f>
        <v>13341</v>
      </c>
      <c r="SN26" s="54">
        <f>HLOOKUP(SN$11,'Data63-64'!$G$1:$XFD$44,22,0)</f>
        <v>15004</v>
      </c>
      <c r="SO26" s="54">
        <f>HLOOKUP(SO$11,'Data63-64'!$G$1:$XFD$44,22,0)</f>
        <v>12371</v>
      </c>
      <c r="SP26" s="54">
        <f>HLOOKUP(SP$11,'Data63-64'!$G$1:$XFD$44,22,0)</f>
        <v>11851</v>
      </c>
      <c r="SQ26" s="54">
        <f>HLOOKUP(SQ$11,'Data63-64'!$G$1:$XFD$44,22,0)</f>
        <v>15323</v>
      </c>
      <c r="SR26" s="54">
        <f>HLOOKUP(SR$11,'Data63-64'!$G$1:$XFD$44,22,0)</f>
        <v>15022</v>
      </c>
      <c r="SS26" s="54">
        <f>HLOOKUP(SS$11,'Data63-64'!$G$1:$XFD$44,22,0)</f>
        <v>10547</v>
      </c>
      <c r="ST26" s="54">
        <f>HLOOKUP(ST$11,'Data63-64'!$G$1:$XFD$44,22,0)</f>
        <v>15054</v>
      </c>
      <c r="SU26" s="54">
        <f>HLOOKUP(SU$11,'Data63-64'!$G$1:$XFD$44,22,0)</f>
        <v>16435</v>
      </c>
      <c r="SV26" s="54">
        <f>HLOOKUP(SV$11,'Data63-64'!$G$1:$XFD$44,22,0)</f>
        <v>13733</v>
      </c>
      <c r="SW26" s="54">
        <f>HLOOKUP(SW$11,'Data63-64'!$G$1:$XFD$44,22,0)</f>
        <v>14103</v>
      </c>
      <c r="SX26" s="54">
        <f>HLOOKUP(SX$11,'Data63-64'!$G$1:$XFD$44,22,0)</f>
        <v>17897</v>
      </c>
      <c r="SY26" s="54">
        <f>HLOOKUP(SY$11,'Data63-64'!$G$1:$XFD$44,22,0)</f>
        <v>16576</v>
      </c>
      <c r="SZ26" s="54">
        <f>HLOOKUP(SZ$11,'Data63-64'!$G$1:$XFD$44,22,0)</f>
        <v>17499</v>
      </c>
      <c r="TA26" s="54">
        <f>HLOOKUP(TA$11,'Data63-64'!$G$1:$XFD$44,22,0)</f>
        <v>13649</v>
      </c>
      <c r="TB26" s="54">
        <f>HLOOKUP(TB$11,'Data63-64'!$G$1:$XFD$44,22,0)</f>
        <v>17686</v>
      </c>
      <c r="TC26" s="54">
        <f>HLOOKUP(TC$11,'Data63-64'!$G$1:$XFD$44,22,0)</f>
        <v>15425</v>
      </c>
      <c r="TD26" s="54">
        <f>HLOOKUP(TD$11,'Data63-64'!$G$1:$XFD$44,22,0)</f>
        <v>15602</v>
      </c>
      <c r="TE26" s="54">
        <f>HLOOKUP(TE$11,'Data63-64'!$G$1:$XFD$44,22,0)</f>
        <v>18565</v>
      </c>
      <c r="TF26" s="54">
        <f>HLOOKUP(TF$11,'Data63-64'!$G$1:$XFD$44,22,0)</f>
        <v>17267</v>
      </c>
      <c r="TG26" s="54">
        <f>HLOOKUP(TG$11,'Data63-64'!$G$1:$XFD$44,22,0)</f>
        <v>16398</v>
      </c>
      <c r="TH26" s="54">
        <f>HLOOKUP(TH$11,'Data63-64'!$G$1:$XFD$44,22,0)</f>
        <v>17894</v>
      </c>
      <c r="TI26" s="54">
        <f>HLOOKUP(TI$11,'Data63-64'!$G$1:$XFD$44,22,0)</f>
        <v>19311</v>
      </c>
      <c r="TJ26" s="54">
        <f>HLOOKUP(TJ$11,'Data63-64'!$G$1:$XFD$44,22,0)</f>
        <v>16157</v>
      </c>
      <c r="TK26" s="54">
        <f>HLOOKUP(TK$11,'Data63-64'!$G$1:$XFD$44,22,0)</f>
        <v>16047</v>
      </c>
      <c r="TL26" s="54">
        <f>HLOOKUP(TL$11,'Data63-64'!$G$1:$XFD$44,22,0)</f>
        <v>20144</v>
      </c>
      <c r="TM26" s="54">
        <f>HLOOKUP(TM$11,'Data63-64'!$G$1:$XFD$44,22,0)</f>
        <v>19150</v>
      </c>
      <c r="TN26" s="54">
        <f>HLOOKUP(TN$11,'Data63-64'!$G$1:$XFD$44,22,0)</f>
        <v>18123</v>
      </c>
      <c r="TO26" s="54">
        <f>HLOOKUP(TO$11,'Data63-64'!$G$1:$XFD$44,22,0)</f>
        <v>18878</v>
      </c>
      <c r="TP26" s="54">
        <f>HLOOKUP(TP$11,'Data63-64'!$G$1:$XFD$44,22,0)</f>
        <v>20633</v>
      </c>
      <c r="TQ26" s="54">
        <f>HLOOKUP(TQ$11,'Data63-64'!$G$1:$XFD$44,22,0)</f>
        <v>15826</v>
      </c>
      <c r="TR26" s="54">
        <f>HLOOKUP(TR$11,'Data63-64'!$G$1:$XFD$44,22,0)</f>
        <v>17181</v>
      </c>
      <c r="TS26" s="54">
        <f>HLOOKUP(TS$11,'Data63-64'!$G$1:$XFD$44,22,0)</f>
        <v>20536</v>
      </c>
      <c r="TT26" s="54">
        <f>HLOOKUP(TT$11,'Data63-64'!$G$1:$XFD$44,22,0)</f>
        <v>18904</v>
      </c>
      <c r="TU26" s="54">
        <f>HLOOKUP(TU$11,'Data63-64'!$G$1:$XFD$44,22,0)</f>
        <v>18064</v>
      </c>
      <c r="TV26" s="54">
        <f>HLOOKUP(TV$11,'Data63-64'!$G$1:$XFD$44,22,0)</f>
        <v>17859</v>
      </c>
      <c r="TW26" s="54">
        <f>HLOOKUP(TW$11,'Data63-64'!$G$1:$XFD$44,22,0)</f>
        <v>20786</v>
      </c>
      <c r="TX26" s="54">
        <f>HLOOKUP(TX$11,'Data63-64'!$G$1:$XFD$44,22,0)</f>
        <v>15570</v>
      </c>
      <c r="TY26" s="54">
        <f>HLOOKUP(TY$11,'Data63-64'!$G$1:$XFD$44,22,0)</f>
        <v>16362</v>
      </c>
      <c r="TZ26" s="54">
        <f>HLOOKUP(TZ$11,'Data63-64'!$G$1:$XFD$44,22,0)</f>
        <v>17654</v>
      </c>
      <c r="UA26" s="54">
        <f>HLOOKUP(UA$11,'Data63-64'!$G$1:$XFD$44,22,0)</f>
        <v>15833</v>
      </c>
      <c r="UB26" s="54">
        <f>HLOOKUP(UB$11,'Data63-64'!$G$1:$XFD$44,22,0)</f>
        <v>15593</v>
      </c>
      <c r="UC26" s="54">
        <f>HLOOKUP(UC$11,'Data63-64'!$G$1:$XFD$44,22,0)</f>
        <v>15343</v>
      </c>
      <c r="UD26" s="54">
        <f>HLOOKUP(UD$11,'Data63-64'!$G$1:$XFD$44,22,0)</f>
        <v>16771</v>
      </c>
      <c r="UE26" s="54">
        <f>HLOOKUP(UE$11,'Data63-64'!$G$1:$XFD$44,22,0)</f>
        <v>12573</v>
      </c>
      <c r="UF26" s="54">
        <f>HLOOKUP(UF$11,'Data63-64'!$G$1:$XFD$44,22,0)</f>
        <v>12323</v>
      </c>
      <c r="UG26" s="54">
        <f>HLOOKUP(UG$11,'Data63-64'!$G$1:$XFD$44,22,0)</f>
        <v>15898</v>
      </c>
      <c r="UH26" s="54">
        <f>HLOOKUP(UH$11,'Data63-64'!$G$1:$XFD$44,22,0)</f>
        <v>13672</v>
      </c>
      <c r="UI26" s="54">
        <f>HLOOKUP(UI$11,'Data63-64'!$G$1:$XFD$44,22,0)</f>
        <v>13427</v>
      </c>
      <c r="UJ26" s="54">
        <f>HLOOKUP(UJ$11,'Data63-64'!$G$1:$XFD$44,22,0)</f>
        <v>13059</v>
      </c>
      <c r="UK26" s="54">
        <f>HLOOKUP(UK$11,'Data63-64'!$G$1:$XFD$44,22,0)</f>
        <v>14451</v>
      </c>
      <c r="UL26" s="54">
        <f>HLOOKUP(UL$11,'Data63-64'!$G$1:$XFD$44,22,0)</f>
        <v>10180</v>
      </c>
      <c r="UM26" s="54">
        <f>HLOOKUP(UM$11,'Data63-64'!$G$1:$XFD$44,22,0)</f>
        <v>8694</v>
      </c>
      <c r="UN26" s="54">
        <f>HLOOKUP(UN$11,'Data63-64'!$G$1:$XFD$44,22,0)</f>
        <v>10951</v>
      </c>
      <c r="UO26" s="54">
        <f>HLOOKUP(UO$11,'Data63-64'!$G$1:$XFD$44,22,0)</f>
        <v>9615</v>
      </c>
      <c r="UP26" s="54">
        <f>HLOOKUP(UP$11,'Data63-64'!$G$1:$XFD$44,22,0)</f>
        <v>9317</v>
      </c>
      <c r="UQ26" s="54">
        <f>HLOOKUP(UQ$11,'Data63-64'!$G$1:$XFD$44,22,0)</f>
        <v>9304</v>
      </c>
      <c r="UR26" s="54">
        <f>HLOOKUP(UR$11,'Data63-64'!$G$1:$XFD$44,22,0)</f>
        <v>9599</v>
      </c>
      <c r="US26" s="54">
        <f>HLOOKUP(US$11,'Data63-64'!$G$1:$XFD$44,22,0)</f>
        <v>6918</v>
      </c>
      <c r="UT26" s="54">
        <f>HLOOKUP(UT$11,'Data63-64'!$G$1:$XFD$44,22,0)</f>
        <v>6664</v>
      </c>
      <c r="UU26" s="54">
        <f>HLOOKUP(UU$11,'Data63-64'!$G$1:$XFD$44,22,0)</f>
        <v>9564</v>
      </c>
      <c r="UV26" s="54">
        <f>HLOOKUP(UV$11,'Data63-64'!$G$1:$XFD$44,22,0)</f>
        <v>8908</v>
      </c>
      <c r="UW26" s="54">
        <f>HLOOKUP(UW$11,'Data63-64'!$G$1:$XFD$44,22,0)</f>
        <v>7945</v>
      </c>
      <c r="UX26" s="54">
        <f>HLOOKUP(UX$11,'Data63-64'!$G$1:$XFD$44,22,0)</f>
        <v>8135</v>
      </c>
      <c r="UY26" s="54">
        <f>HLOOKUP(UY$11,'Data63-64'!$G$1:$XFD$44,22,0)</f>
        <v>8679</v>
      </c>
      <c r="UZ26" s="54">
        <f>HLOOKUP(UZ$11,'Data63-64'!$G$1:$XFD$44,22,0)</f>
        <v>5900</v>
      </c>
      <c r="VA26" s="54">
        <f>HLOOKUP(VA$11,'Data63-64'!$G$1:$XFD$44,22,0)</f>
        <v>5350</v>
      </c>
      <c r="VB26" s="54">
        <f>HLOOKUP(VB$11,'Data63-64'!$G$1:$XFD$44,22,0)</f>
        <v>6046</v>
      </c>
      <c r="VC26" s="54">
        <f>HLOOKUP(VC$11,'Data63-64'!$G$1:$XFD$44,22,0)</f>
        <v>7444</v>
      </c>
      <c r="VD26" s="54">
        <f>HLOOKUP(VD$11,'Data63-64'!$G$1:$XFD$44,22,0)</f>
        <v>5479</v>
      </c>
    </row>
    <row r="27" spans="1:576" ht="5.0999999999999996" customHeight="1" x14ac:dyDescent="0.2">
      <c r="N27" s="56"/>
      <c r="O27" s="56"/>
      <c r="P27" s="56"/>
      <c r="Q27" s="56"/>
      <c r="R27" s="56"/>
      <c r="S27" s="56"/>
      <c r="T27" s="56"/>
      <c r="U27" s="56"/>
      <c r="BK27" s="56"/>
      <c r="BL27" s="56"/>
      <c r="BM27" s="56"/>
      <c r="BN27" s="56"/>
      <c r="BO27" s="56"/>
      <c r="BP27" s="56"/>
      <c r="BQ27" s="56"/>
      <c r="BR27" s="56"/>
    </row>
    <row r="28" spans="1:576" x14ac:dyDescent="0.2">
      <c r="A28" s="69" t="s">
        <v>79</v>
      </c>
      <c r="B28" s="60">
        <f>B2</f>
        <v>43831</v>
      </c>
      <c r="C28" s="60">
        <f t="shared" ref="C28:J28" si="1712">C2</f>
        <v>43832</v>
      </c>
      <c r="D28" s="60">
        <f t="shared" si="1712"/>
        <v>43833</v>
      </c>
      <c r="E28" s="60">
        <f t="shared" si="1712"/>
        <v>43834</v>
      </c>
      <c r="F28" s="60">
        <f t="shared" si="1712"/>
        <v>43835</v>
      </c>
      <c r="G28" s="60">
        <f t="shared" si="1712"/>
        <v>43836</v>
      </c>
      <c r="H28" s="60">
        <f t="shared" si="1712"/>
        <v>43837</v>
      </c>
      <c r="I28" s="60">
        <f t="shared" si="1712"/>
        <v>43838</v>
      </c>
      <c r="J28" s="60">
        <f t="shared" si="1712"/>
        <v>43839</v>
      </c>
      <c r="K28" s="60">
        <f t="shared" ref="K28:BV28" si="1713">K2</f>
        <v>43840</v>
      </c>
      <c r="L28" s="61">
        <f t="shared" si="1713"/>
        <v>43841</v>
      </c>
      <c r="M28" s="63">
        <f t="shared" si="1713"/>
        <v>43842</v>
      </c>
      <c r="N28" s="62">
        <f t="shared" si="1713"/>
        <v>43843</v>
      </c>
      <c r="O28" s="62">
        <f t="shared" si="1713"/>
        <v>43844</v>
      </c>
      <c r="P28" s="62">
        <f t="shared" si="1713"/>
        <v>43845</v>
      </c>
      <c r="Q28" s="62">
        <f t="shared" si="1713"/>
        <v>43846</v>
      </c>
      <c r="R28" s="62">
        <f t="shared" si="1713"/>
        <v>43847</v>
      </c>
      <c r="S28" s="62">
        <f t="shared" si="1713"/>
        <v>43848</v>
      </c>
      <c r="T28" s="62">
        <f t="shared" si="1713"/>
        <v>43849</v>
      </c>
      <c r="U28" s="62">
        <f t="shared" si="1713"/>
        <v>43850</v>
      </c>
      <c r="V28" s="63">
        <f t="shared" si="1713"/>
        <v>43851</v>
      </c>
      <c r="W28" s="60">
        <f t="shared" si="1713"/>
        <v>43852</v>
      </c>
      <c r="X28" s="60">
        <f t="shared" si="1713"/>
        <v>43853</v>
      </c>
      <c r="Y28" s="60">
        <f t="shared" si="1713"/>
        <v>43854</v>
      </c>
      <c r="Z28" s="60">
        <f t="shared" si="1713"/>
        <v>43855</v>
      </c>
      <c r="AA28" s="60">
        <f t="shared" si="1713"/>
        <v>43856</v>
      </c>
      <c r="AB28" s="60">
        <f t="shared" si="1713"/>
        <v>43857</v>
      </c>
      <c r="AC28" s="60">
        <f t="shared" si="1713"/>
        <v>43858</v>
      </c>
      <c r="AD28" s="60">
        <f t="shared" si="1713"/>
        <v>43859</v>
      </c>
      <c r="AE28" s="60">
        <f t="shared" si="1713"/>
        <v>43860</v>
      </c>
      <c r="AF28" s="60">
        <f t="shared" si="1713"/>
        <v>43861</v>
      </c>
      <c r="AG28" s="60">
        <f t="shared" si="1713"/>
        <v>43862</v>
      </c>
      <c r="AH28" s="60">
        <f t="shared" si="1713"/>
        <v>43863</v>
      </c>
      <c r="AI28" s="60">
        <f t="shared" si="1713"/>
        <v>43864</v>
      </c>
      <c r="AJ28" s="60">
        <f t="shared" si="1713"/>
        <v>43865</v>
      </c>
      <c r="AK28" s="60">
        <f t="shared" si="1713"/>
        <v>43866</v>
      </c>
      <c r="AL28" s="60">
        <f t="shared" si="1713"/>
        <v>43867</v>
      </c>
      <c r="AM28" s="60">
        <f t="shared" si="1713"/>
        <v>43868</v>
      </c>
      <c r="AN28" s="60">
        <f t="shared" si="1713"/>
        <v>43869</v>
      </c>
      <c r="AO28" s="60">
        <f t="shared" si="1713"/>
        <v>43870</v>
      </c>
      <c r="AP28" s="60">
        <f t="shared" si="1713"/>
        <v>43871</v>
      </c>
      <c r="AQ28" s="60">
        <f t="shared" si="1713"/>
        <v>43872</v>
      </c>
      <c r="AR28" s="60">
        <f t="shared" si="1713"/>
        <v>43873</v>
      </c>
      <c r="AS28" s="60">
        <f t="shared" si="1713"/>
        <v>43874</v>
      </c>
      <c r="AT28" s="60">
        <f t="shared" si="1713"/>
        <v>43875</v>
      </c>
      <c r="AU28" s="60">
        <f t="shared" si="1713"/>
        <v>43876</v>
      </c>
      <c r="AV28" s="60">
        <f t="shared" si="1713"/>
        <v>43877</v>
      </c>
      <c r="AW28" s="60">
        <f t="shared" si="1713"/>
        <v>43878</v>
      </c>
      <c r="AX28" s="60">
        <f t="shared" si="1713"/>
        <v>43879</v>
      </c>
      <c r="AY28" s="60">
        <f t="shared" si="1713"/>
        <v>43880</v>
      </c>
      <c r="AZ28" s="60">
        <f t="shared" si="1713"/>
        <v>43881</v>
      </c>
      <c r="BA28" s="60">
        <f t="shared" si="1713"/>
        <v>43882</v>
      </c>
      <c r="BB28" s="60">
        <f t="shared" si="1713"/>
        <v>43883</v>
      </c>
      <c r="BC28" s="60">
        <f t="shared" si="1713"/>
        <v>43884</v>
      </c>
      <c r="BD28" s="60">
        <f t="shared" si="1713"/>
        <v>43885</v>
      </c>
      <c r="BE28" s="60">
        <f t="shared" si="1713"/>
        <v>43886</v>
      </c>
      <c r="BF28" s="60">
        <f t="shared" si="1713"/>
        <v>43887</v>
      </c>
      <c r="BG28" s="60">
        <f t="shared" si="1713"/>
        <v>43888</v>
      </c>
      <c r="BH28" s="60">
        <f t="shared" si="1713"/>
        <v>43889</v>
      </c>
      <c r="BI28" s="60">
        <f t="shared" si="1713"/>
        <v>43890</v>
      </c>
      <c r="BJ28" s="63">
        <f t="shared" si="1713"/>
        <v>43891</v>
      </c>
      <c r="BK28" s="62">
        <f t="shared" si="1713"/>
        <v>43892</v>
      </c>
      <c r="BL28" s="62">
        <f t="shared" si="1713"/>
        <v>43893</v>
      </c>
      <c r="BM28" s="62">
        <f t="shared" si="1713"/>
        <v>43894</v>
      </c>
      <c r="BN28" s="62">
        <f t="shared" si="1713"/>
        <v>43895</v>
      </c>
      <c r="BO28" s="62">
        <f t="shared" si="1713"/>
        <v>43896</v>
      </c>
      <c r="BP28" s="62">
        <f t="shared" si="1713"/>
        <v>43897</v>
      </c>
      <c r="BQ28" s="62">
        <f t="shared" si="1713"/>
        <v>43898</v>
      </c>
      <c r="BR28" s="62">
        <f t="shared" si="1713"/>
        <v>43899</v>
      </c>
      <c r="BS28" s="63">
        <f t="shared" si="1713"/>
        <v>43900</v>
      </c>
      <c r="BT28" s="60">
        <f t="shared" si="1713"/>
        <v>43901</v>
      </c>
      <c r="BU28" s="60">
        <f t="shared" si="1713"/>
        <v>43902</v>
      </c>
      <c r="BV28" s="60">
        <f t="shared" si="1713"/>
        <v>43903</v>
      </c>
      <c r="BW28" s="60">
        <f t="shared" ref="BW28:EH28" si="1714">BW2</f>
        <v>43904</v>
      </c>
      <c r="BX28" s="60">
        <f t="shared" si="1714"/>
        <v>43905</v>
      </c>
      <c r="BY28" s="60">
        <f t="shared" si="1714"/>
        <v>43906</v>
      </c>
      <c r="BZ28" s="60">
        <f t="shared" si="1714"/>
        <v>43907</v>
      </c>
      <c r="CA28" s="60">
        <f t="shared" si="1714"/>
        <v>43908</v>
      </c>
      <c r="CB28" s="60">
        <f t="shared" si="1714"/>
        <v>43909</v>
      </c>
      <c r="CC28" s="60">
        <f t="shared" si="1714"/>
        <v>43910</v>
      </c>
      <c r="CD28" s="60">
        <f t="shared" si="1714"/>
        <v>43911</v>
      </c>
      <c r="CE28" s="60">
        <f t="shared" si="1714"/>
        <v>43912</v>
      </c>
      <c r="CF28" s="60">
        <f t="shared" si="1714"/>
        <v>43913</v>
      </c>
      <c r="CG28" s="60">
        <f t="shared" si="1714"/>
        <v>43914</v>
      </c>
      <c r="CH28" s="60">
        <f t="shared" si="1714"/>
        <v>43915</v>
      </c>
      <c r="CI28" s="60">
        <f t="shared" si="1714"/>
        <v>43916</v>
      </c>
      <c r="CJ28" s="60">
        <f t="shared" si="1714"/>
        <v>43917</v>
      </c>
      <c r="CK28" s="60">
        <f t="shared" si="1714"/>
        <v>43918</v>
      </c>
      <c r="CL28" s="60">
        <f t="shared" si="1714"/>
        <v>43919</v>
      </c>
      <c r="CM28" s="60">
        <f t="shared" si="1714"/>
        <v>43920</v>
      </c>
      <c r="CN28" s="60">
        <f t="shared" si="1714"/>
        <v>43921</v>
      </c>
      <c r="CO28" s="60">
        <f t="shared" si="1714"/>
        <v>43922</v>
      </c>
      <c r="CP28" s="60">
        <f t="shared" si="1714"/>
        <v>43923</v>
      </c>
      <c r="CQ28" s="60">
        <f t="shared" si="1714"/>
        <v>43924</v>
      </c>
      <c r="CR28" s="60">
        <f t="shared" si="1714"/>
        <v>43925</v>
      </c>
      <c r="CS28" s="60">
        <f t="shared" si="1714"/>
        <v>43926</v>
      </c>
      <c r="CT28" s="60">
        <f t="shared" si="1714"/>
        <v>43927</v>
      </c>
      <c r="CU28" s="60">
        <f t="shared" si="1714"/>
        <v>43928</v>
      </c>
      <c r="CV28" s="60">
        <f t="shared" si="1714"/>
        <v>43929</v>
      </c>
      <c r="CW28" s="60">
        <f t="shared" si="1714"/>
        <v>43930</v>
      </c>
      <c r="CX28" s="60">
        <f t="shared" si="1714"/>
        <v>43931</v>
      </c>
      <c r="CY28" s="60">
        <f t="shared" si="1714"/>
        <v>43932</v>
      </c>
      <c r="CZ28" s="60">
        <f t="shared" si="1714"/>
        <v>43933</v>
      </c>
      <c r="DA28" s="60">
        <f t="shared" si="1714"/>
        <v>43934</v>
      </c>
      <c r="DB28" s="60">
        <f t="shared" si="1714"/>
        <v>43935</v>
      </c>
      <c r="DC28" s="60">
        <f t="shared" si="1714"/>
        <v>43936</v>
      </c>
      <c r="DD28" s="60">
        <f t="shared" si="1714"/>
        <v>43937</v>
      </c>
      <c r="DE28" s="60">
        <f t="shared" si="1714"/>
        <v>43938</v>
      </c>
      <c r="DF28" s="60">
        <f t="shared" si="1714"/>
        <v>43939</v>
      </c>
      <c r="DG28" s="60">
        <f t="shared" si="1714"/>
        <v>43940</v>
      </c>
      <c r="DH28" s="60">
        <f t="shared" si="1714"/>
        <v>43941</v>
      </c>
      <c r="DI28" s="60">
        <f t="shared" si="1714"/>
        <v>43942</v>
      </c>
      <c r="DJ28" s="60">
        <f t="shared" si="1714"/>
        <v>43943</v>
      </c>
      <c r="DK28" s="60">
        <f t="shared" si="1714"/>
        <v>43944</v>
      </c>
      <c r="DL28" s="60">
        <f t="shared" si="1714"/>
        <v>43945</v>
      </c>
      <c r="DM28" s="60">
        <f t="shared" si="1714"/>
        <v>43946</v>
      </c>
      <c r="DN28" s="60">
        <f t="shared" si="1714"/>
        <v>43947</v>
      </c>
      <c r="DO28" s="60">
        <f t="shared" si="1714"/>
        <v>43948</v>
      </c>
      <c r="DP28" s="60">
        <f t="shared" si="1714"/>
        <v>43949</v>
      </c>
      <c r="DQ28" s="60">
        <f t="shared" si="1714"/>
        <v>43950</v>
      </c>
      <c r="DR28" s="60">
        <f t="shared" si="1714"/>
        <v>43951</v>
      </c>
      <c r="DS28" s="60">
        <f t="shared" si="1714"/>
        <v>43952</v>
      </c>
      <c r="DT28" s="60">
        <f t="shared" si="1714"/>
        <v>43953</v>
      </c>
      <c r="DU28" s="60">
        <f t="shared" si="1714"/>
        <v>43954</v>
      </c>
      <c r="DV28" s="60">
        <f t="shared" si="1714"/>
        <v>43955</v>
      </c>
      <c r="DW28" s="60">
        <f t="shared" si="1714"/>
        <v>43956</v>
      </c>
      <c r="DX28" s="60">
        <f t="shared" si="1714"/>
        <v>43957</v>
      </c>
      <c r="DY28" s="60">
        <f t="shared" si="1714"/>
        <v>43958</v>
      </c>
      <c r="DZ28" s="60">
        <f t="shared" si="1714"/>
        <v>43959</v>
      </c>
      <c r="EA28" s="60">
        <f t="shared" si="1714"/>
        <v>43960</v>
      </c>
      <c r="EB28" s="60">
        <f t="shared" si="1714"/>
        <v>43961</v>
      </c>
      <c r="EC28" s="60">
        <f t="shared" si="1714"/>
        <v>43962</v>
      </c>
      <c r="ED28" s="60">
        <f t="shared" si="1714"/>
        <v>43963</v>
      </c>
      <c r="EE28" s="60">
        <f t="shared" si="1714"/>
        <v>43964</v>
      </c>
      <c r="EF28" s="60">
        <f t="shared" si="1714"/>
        <v>43965</v>
      </c>
      <c r="EG28" s="60">
        <f t="shared" si="1714"/>
        <v>43966</v>
      </c>
      <c r="EH28" s="60">
        <f t="shared" si="1714"/>
        <v>43967</v>
      </c>
      <c r="EI28" s="60">
        <f t="shared" ref="EI28:EW28" si="1715">EI2</f>
        <v>43968</v>
      </c>
      <c r="EJ28" s="60">
        <f t="shared" si="1715"/>
        <v>43969</v>
      </c>
      <c r="EK28" s="60">
        <f t="shared" si="1715"/>
        <v>43970</v>
      </c>
      <c r="EL28" s="60">
        <f t="shared" si="1715"/>
        <v>43971</v>
      </c>
      <c r="EM28" s="60">
        <f t="shared" si="1715"/>
        <v>43972</v>
      </c>
      <c r="EN28" s="60">
        <f t="shared" si="1715"/>
        <v>43973</v>
      </c>
      <c r="EO28" s="60">
        <f t="shared" si="1715"/>
        <v>43974</v>
      </c>
      <c r="EP28" s="60">
        <f t="shared" si="1715"/>
        <v>43975</v>
      </c>
      <c r="EQ28" s="60">
        <f t="shared" si="1715"/>
        <v>43976</v>
      </c>
      <c r="ER28" s="60">
        <f t="shared" si="1715"/>
        <v>43977</v>
      </c>
      <c r="ES28" s="60">
        <f t="shared" si="1715"/>
        <v>43978</v>
      </c>
      <c r="ET28" s="60">
        <f t="shared" si="1715"/>
        <v>43979</v>
      </c>
      <c r="EU28" s="60">
        <f t="shared" si="1715"/>
        <v>43980</v>
      </c>
      <c r="EV28" s="60">
        <f t="shared" si="1715"/>
        <v>43981</v>
      </c>
      <c r="EW28" s="60">
        <f t="shared" si="1715"/>
        <v>43982</v>
      </c>
      <c r="EX28" s="60">
        <f t="shared" ref="EX28:HI28" si="1716">EX2</f>
        <v>43983</v>
      </c>
      <c r="EY28" s="60">
        <f t="shared" si="1716"/>
        <v>43984</v>
      </c>
      <c r="EZ28" s="60">
        <f t="shared" si="1716"/>
        <v>43985</v>
      </c>
      <c r="FA28" s="60">
        <f t="shared" si="1716"/>
        <v>43986</v>
      </c>
      <c r="FB28" s="60">
        <f t="shared" si="1716"/>
        <v>43987</v>
      </c>
      <c r="FC28" s="60">
        <f t="shared" si="1716"/>
        <v>43988</v>
      </c>
      <c r="FD28" s="60">
        <f t="shared" si="1716"/>
        <v>43989</v>
      </c>
      <c r="FE28" s="60">
        <f t="shared" si="1716"/>
        <v>43990</v>
      </c>
      <c r="FF28" s="60">
        <f t="shared" si="1716"/>
        <v>43991</v>
      </c>
      <c r="FG28" s="60">
        <f t="shared" si="1716"/>
        <v>43992</v>
      </c>
      <c r="FH28" s="60">
        <f t="shared" si="1716"/>
        <v>43993</v>
      </c>
      <c r="FI28" s="60">
        <f t="shared" si="1716"/>
        <v>43994</v>
      </c>
      <c r="FJ28" s="60">
        <f t="shared" si="1716"/>
        <v>43995</v>
      </c>
      <c r="FK28" s="60">
        <f t="shared" si="1716"/>
        <v>43996</v>
      </c>
      <c r="FL28" s="60">
        <f t="shared" si="1716"/>
        <v>43997</v>
      </c>
      <c r="FM28" s="60">
        <f t="shared" si="1716"/>
        <v>43998</v>
      </c>
      <c r="FN28" s="60">
        <f t="shared" si="1716"/>
        <v>43999</v>
      </c>
      <c r="FO28" s="60">
        <f t="shared" si="1716"/>
        <v>44000</v>
      </c>
      <c r="FP28" s="60">
        <f t="shared" si="1716"/>
        <v>44001</v>
      </c>
      <c r="FQ28" s="60">
        <f t="shared" si="1716"/>
        <v>44002</v>
      </c>
      <c r="FR28" s="60">
        <f t="shared" si="1716"/>
        <v>44003</v>
      </c>
      <c r="FS28" s="60">
        <f t="shared" si="1716"/>
        <v>44004</v>
      </c>
      <c r="FT28" s="60">
        <f t="shared" si="1716"/>
        <v>44005</v>
      </c>
      <c r="FU28" s="60">
        <f t="shared" si="1716"/>
        <v>44006</v>
      </c>
      <c r="FV28" s="60">
        <f t="shared" si="1716"/>
        <v>44007</v>
      </c>
      <c r="FW28" s="60">
        <f t="shared" si="1716"/>
        <v>44008</v>
      </c>
      <c r="FX28" s="60">
        <f t="shared" si="1716"/>
        <v>44009</v>
      </c>
      <c r="FY28" s="60">
        <f t="shared" si="1716"/>
        <v>44010</v>
      </c>
      <c r="FZ28" s="60">
        <f t="shared" si="1716"/>
        <v>44011</v>
      </c>
      <c r="GA28" s="60">
        <f t="shared" si="1716"/>
        <v>44012</v>
      </c>
      <c r="GB28" s="60">
        <f t="shared" si="1716"/>
        <v>44013</v>
      </c>
      <c r="GC28" s="60">
        <f t="shared" si="1716"/>
        <v>44014</v>
      </c>
      <c r="GD28" s="60">
        <f t="shared" si="1716"/>
        <v>44015</v>
      </c>
      <c r="GE28" s="60">
        <f t="shared" si="1716"/>
        <v>44016</v>
      </c>
      <c r="GF28" s="60">
        <f t="shared" si="1716"/>
        <v>44017</v>
      </c>
      <c r="GG28" s="60">
        <f t="shared" si="1716"/>
        <v>44018</v>
      </c>
      <c r="GH28" s="60">
        <f t="shared" si="1716"/>
        <v>44019</v>
      </c>
      <c r="GI28" s="60">
        <f t="shared" si="1716"/>
        <v>44020</v>
      </c>
      <c r="GJ28" s="60">
        <f t="shared" si="1716"/>
        <v>44021</v>
      </c>
      <c r="GK28" s="60">
        <f t="shared" si="1716"/>
        <v>44022</v>
      </c>
      <c r="GL28" s="60">
        <f t="shared" si="1716"/>
        <v>44023</v>
      </c>
      <c r="GM28" s="60">
        <f t="shared" si="1716"/>
        <v>44024</v>
      </c>
      <c r="GN28" s="60">
        <f t="shared" si="1716"/>
        <v>44025</v>
      </c>
      <c r="GO28" s="60">
        <f t="shared" si="1716"/>
        <v>44026</v>
      </c>
      <c r="GP28" s="60">
        <f t="shared" si="1716"/>
        <v>44027</v>
      </c>
      <c r="GQ28" s="60">
        <f t="shared" si="1716"/>
        <v>44028</v>
      </c>
      <c r="GR28" s="60">
        <f t="shared" si="1716"/>
        <v>44029</v>
      </c>
      <c r="GS28" s="60">
        <f t="shared" si="1716"/>
        <v>44030</v>
      </c>
      <c r="GT28" s="60">
        <f t="shared" si="1716"/>
        <v>44031</v>
      </c>
      <c r="GU28" s="60">
        <f t="shared" si="1716"/>
        <v>44032</v>
      </c>
      <c r="GV28" s="60">
        <f t="shared" si="1716"/>
        <v>44033</v>
      </c>
      <c r="GW28" s="60">
        <f t="shared" si="1716"/>
        <v>44034</v>
      </c>
      <c r="GX28" s="60">
        <f t="shared" si="1716"/>
        <v>44035</v>
      </c>
      <c r="GY28" s="60">
        <f t="shared" si="1716"/>
        <v>44036</v>
      </c>
      <c r="GZ28" s="60">
        <f t="shared" si="1716"/>
        <v>44037</v>
      </c>
      <c r="HA28" s="60">
        <f t="shared" si="1716"/>
        <v>44038</v>
      </c>
      <c r="HB28" s="60">
        <f t="shared" si="1716"/>
        <v>44039</v>
      </c>
      <c r="HC28" s="60">
        <f t="shared" si="1716"/>
        <v>44040</v>
      </c>
      <c r="HD28" s="60">
        <f t="shared" si="1716"/>
        <v>44041</v>
      </c>
      <c r="HE28" s="60">
        <f t="shared" si="1716"/>
        <v>44042</v>
      </c>
      <c r="HF28" s="60">
        <f t="shared" si="1716"/>
        <v>44043</v>
      </c>
      <c r="HG28" s="60">
        <f t="shared" si="1716"/>
        <v>44044</v>
      </c>
      <c r="HH28" s="60">
        <f t="shared" si="1716"/>
        <v>44045</v>
      </c>
      <c r="HI28" s="60">
        <f t="shared" si="1716"/>
        <v>44046</v>
      </c>
      <c r="HJ28" s="60">
        <f t="shared" ref="HJ28:IG28" si="1717">HJ2</f>
        <v>44047</v>
      </c>
      <c r="HK28" s="60">
        <f t="shared" si="1717"/>
        <v>44048</v>
      </c>
      <c r="HL28" s="60">
        <f t="shared" si="1717"/>
        <v>44049</v>
      </c>
      <c r="HM28" s="60">
        <f t="shared" si="1717"/>
        <v>44050</v>
      </c>
      <c r="HN28" s="60">
        <f t="shared" si="1717"/>
        <v>44051</v>
      </c>
      <c r="HO28" s="60">
        <f t="shared" si="1717"/>
        <v>44052</v>
      </c>
      <c r="HP28" s="60">
        <f t="shared" si="1717"/>
        <v>44053</v>
      </c>
      <c r="HQ28" s="60">
        <f t="shared" si="1717"/>
        <v>44054</v>
      </c>
      <c r="HR28" s="60">
        <f t="shared" si="1717"/>
        <v>44055</v>
      </c>
      <c r="HS28" s="60">
        <f t="shared" si="1717"/>
        <v>44056</v>
      </c>
      <c r="HT28" s="60">
        <f t="shared" si="1717"/>
        <v>44057</v>
      </c>
      <c r="HU28" s="60">
        <f t="shared" si="1717"/>
        <v>44058</v>
      </c>
      <c r="HV28" s="60">
        <f t="shared" si="1717"/>
        <v>44059</v>
      </c>
      <c r="HW28" s="60">
        <f t="shared" si="1717"/>
        <v>44060</v>
      </c>
      <c r="HX28" s="60">
        <f t="shared" si="1717"/>
        <v>44061</v>
      </c>
      <c r="HY28" s="60">
        <f t="shared" si="1717"/>
        <v>44062</v>
      </c>
      <c r="HZ28" s="60">
        <f t="shared" si="1717"/>
        <v>44063</v>
      </c>
      <c r="IA28" s="60">
        <f t="shared" si="1717"/>
        <v>44064</v>
      </c>
      <c r="IB28" s="60">
        <f t="shared" si="1717"/>
        <v>44065</v>
      </c>
      <c r="IC28" s="60">
        <f t="shared" si="1717"/>
        <v>44066</v>
      </c>
      <c r="ID28" s="60">
        <f t="shared" si="1717"/>
        <v>44067</v>
      </c>
      <c r="IE28" s="60">
        <f t="shared" si="1717"/>
        <v>44068</v>
      </c>
      <c r="IF28" s="60">
        <f t="shared" si="1717"/>
        <v>44069</v>
      </c>
      <c r="IG28" s="60">
        <f t="shared" si="1717"/>
        <v>44070</v>
      </c>
      <c r="IH28" s="60">
        <f t="shared" ref="IH28:IK28" si="1718">IH2</f>
        <v>44071</v>
      </c>
      <c r="II28" s="60">
        <f t="shared" si="1718"/>
        <v>44072</v>
      </c>
      <c r="IJ28" s="60">
        <f t="shared" si="1718"/>
        <v>44073</v>
      </c>
      <c r="IK28" s="60">
        <f t="shared" si="1718"/>
        <v>44074</v>
      </c>
      <c r="IL28" s="60">
        <f t="shared" ref="IL28:JO28" si="1719">IL2</f>
        <v>44075</v>
      </c>
      <c r="IM28" s="60">
        <f t="shared" si="1719"/>
        <v>44076</v>
      </c>
      <c r="IN28" s="60">
        <f t="shared" si="1719"/>
        <v>44077</v>
      </c>
      <c r="IO28" s="60">
        <f t="shared" si="1719"/>
        <v>44078</v>
      </c>
      <c r="IP28" s="60">
        <f t="shared" si="1719"/>
        <v>44079</v>
      </c>
      <c r="IQ28" s="60">
        <f t="shared" si="1719"/>
        <v>44080</v>
      </c>
      <c r="IR28" s="60">
        <f t="shared" si="1719"/>
        <v>44081</v>
      </c>
      <c r="IS28" s="60">
        <f t="shared" si="1719"/>
        <v>44082</v>
      </c>
      <c r="IT28" s="60">
        <f t="shared" si="1719"/>
        <v>44083</v>
      </c>
      <c r="IU28" s="60">
        <f t="shared" si="1719"/>
        <v>44084</v>
      </c>
      <c r="IV28" s="60">
        <f t="shared" si="1719"/>
        <v>44085</v>
      </c>
      <c r="IW28" s="60">
        <f t="shared" si="1719"/>
        <v>44086</v>
      </c>
      <c r="IX28" s="60">
        <f t="shared" si="1719"/>
        <v>44087</v>
      </c>
      <c r="IY28" s="60">
        <f t="shared" si="1719"/>
        <v>44088</v>
      </c>
      <c r="IZ28" s="60">
        <f t="shared" si="1719"/>
        <v>44089</v>
      </c>
      <c r="JA28" s="60">
        <f t="shared" si="1719"/>
        <v>44090</v>
      </c>
      <c r="JB28" s="60">
        <f t="shared" si="1719"/>
        <v>44091</v>
      </c>
      <c r="JC28" s="60">
        <f t="shared" si="1719"/>
        <v>44092</v>
      </c>
      <c r="JD28" s="60">
        <f t="shared" si="1719"/>
        <v>44093</v>
      </c>
      <c r="JE28" s="60">
        <f t="shared" si="1719"/>
        <v>44094</v>
      </c>
      <c r="JF28" s="60">
        <f t="shared" si="1719"/>
        <v>44095</v>
      </c>
      <c r="JG28" s="60">
        <f t="shared" si="1719"/>
        <v>44096</v>
      </c>
      <c r="JH28" s="60">
        <f t="shared" si="1719"/>
        <v>44097</v>
      </c>
      <c r="JI28" s="60">
        <f t="shared" si="1719"/>
        <v>44098</v>
      </c>
      <c r="JJ28" s="60">
        <f t="shared" si="1719"/>
        <v>44099</v>
      </c>
      <c r="JK28" s="60">
        <f t="shared" si="1719"/>
        <v>44100</v>
      </c>
      <c r="JL28" s="60">
        <f t="shared" si="1719"/>
        <v>44101</v>
      </c>
      <c r="JM28" s="60">
        <f t="shared" si="1719"/>
        <v>44102</v>
      </c>
      <c r="JN28" s="60">
        <f t="shared" si="1719"/>
        <v>44103</v>
      </c>
      <c r="JO28" s="60">
        <f t="shared" si="1719"/>
        <v>44104</v>
      </c>
      <c r="JP28" s="60">
        <f t="shared" ref="JP28:JQ28" si="1720">JP2</f>
        <v>44105</v>
      </c>
      <c r="JQ28" s="60">
        <f t="shared" si="1720"/>
        <v>44106</v>
      </c>
      <c r="JR28" s="60">
        <f t="shared" ref="JR28:JS28" si="1721">JR2</f>
        <v>44107</v>
      </c>
      <c r="JS28" s="60">
        <f t="shared" si="1721"/>
        <v>44108</v>
      </c>
      <c r="JT28" s="60">
        <f t="shared" ref="JT28:JU28" si="1722">JT2</f>
        <v>44109</v>
      </c>
      <c r="JU28" s="60">
        <f t="shared" si="1722"/>
        <v>44110</v>
      </c>
      <c r="JV28" s="60">
        <f t="shared" ref="JV28:JX28" si="1723">JV2</f>
        <v>44111</v>
      </c>
      <c r="JW28" s="60">
        <f t="shared" si="1723"/>
        <v>44112</v>
      </c>
      <c r="JX28" s="60">
        <f t="shared" si="1723"/>
        <v>44113</v>
      </c>
      <c r="JY28" s="60">
        <f t="shared" ref="JY28:JZ28" si="1724">JY2</f>
        <v>44114</v>
      </c>
      <c r="JZ28" s="60">
        <f t="shared" si="1724"/>
        <v>44115</v>
      </c>
      <c r="KA28" s="60">
        <f t="shared" ref="KA28:KB28" si="1725">KA2</f>
        <v>44116</v>
      </c>
      <c r="KB28" s="60">
        <f t="shared" si="1725"/>
        <v>44117</v>
      </c>
      <c r="KC28" s="60">
        <f t="shared" ref="KC28:KD28" si="1726">KC2</f>
        <v>44118</v>
      </c>
      <c r="KD28" s="60">
        <f t="shared" si="1726"/>
        <v>44119</v>
      </c>
      <c r="KE28" s="60">
        <f t="shared" ref="KE28:KF28" si="1727">KE2</f>
        <v>44120</v>
      </c>
      <c r="KF28" s="60">
        <f t="shared" si="1727"/>
        <v>44121</v>
      </c>
      <c r="KG28" s="60">
        <f t="shared" ref="KG28:KH28" si="1728">KG2</f>
        <v>44122</v>
      </c>
      <c r="KH28" s="60">
        <f t="shared" si="1728"/>
        <v>44123</v>
      </c>
      <c r="KI28" s="60">
        <f t="shared" ref="KI28:KJ28" si="1729">KI2</f>
        <v>44124</v>
      </c>
      <c r="KJ28" s="60">
        <f t="shared" si="1729"/>
        <v>44125</v>
      </c>
      <c r="KK28" s="60">
        <f t="shared" ref="KK28:KL28" si="1730">KK2</f>
        <v>44126</v>
      </c>
      <c r="KL28" s="60">
        <f t="shared" si="1730"/>
        <v>44127</v>
      </c>
      <c r="KM28" s="60">
        <f t="shared" ref="KM28:KN28" si="1731">KM2</f>
        <v>44128</v>
      </c>
      <c r="KN28" s="60">
        <f t="shared" si="1731"/>
        <v>44129</v>
      </c>
      <c r="KO28" s="60">
        <f t="shared" ref="KO28:KP28" si="1732">KO2</f>
        <v>44130</v>
      </c>
      <c r="KP28" s="60">
        <f t="shared" si="1732"/>
        <v>44131</v>
      </c>
      <c r="KQ28" s="60">
        <f t="shared" ref="KQ28:KT28" si="1733">KQ2</f>
        <v>44132</v>
      </c>
      <c r="KR28" s="60">
        <f t="shared" si="1733"/>
        <v>44133</v>
      </c>
      <c r="KS28" s="60">
        <f t="shared" si="1733"/>
        <v>44134</v>
      </c>
      <c r="KT28" s="60">
        <f t="shared" si="1733"/>
        <v>44135</v>
      </c>
      <c r="KU28" s="60">
        <f t="shared" ref="KU28:KV28" si="1734">KU2</f>
        <v>44136</v>
      </c>
      <c r="KV28" s="60">
        <f t="shared" si="1734"/>
        <v>44137</v>
      </c>
      <c r="KW28" s="60">
        <f t="shared" ref="KW28:KX28" si="1735">KW2</f>
        <v>44138</v>
      </c>
      <c r="KX28" s="60">
        <f t="shared" si="1735"/>
        <v>44139</v>
      </c>
      <c r="KY28" s="60">
        <f t="shared" ref="KY28:KZ28" si="1736">KY2</f>
        <v>44140</v>
      </c>
      <c r="KZ28" s="60">
        <f t="shared" si="1736"/>
        <v>44141</v>
      </c>
      <c r="LA28" s="60">
        <f t="shared" ref="LA28:LB28" si="1737">LA2</f>
        <v>44142</v>
      </c>
      <c r="LB28" s="60">
        <f t="shared" si="1737"/>
        <v>44143</v>
      </c>
      <c r="LC28" s="60">
        <f t="shared" ref="LC28:LD28" si="1738">LC2</f>
        <v>44144</v>
      </c>
      <c r="LD28" s="60">
        <f t="shared" si="1738"/>
        <v>44145</v>
      </c>
      <c r="LE28" s="60">
        <f t="shared" ref="LE28:LF28" si="1739">LE2</f>
        <v>44146</v>
      </c>
      <c r="LF28" s="60">
        <f t="shared" si="1739"/>
        <v>44147</v>
      </c>
      <c r="LG28" s="60">
        <f t="shared" ref="LG28:LH28" si="1740">LG2</f>
        <v>44148</v>
      </c>
      <c r="LH28" s="60">
        <f t="shared" si="1740"/>
        <v>44149</v>
      </c>
      <c r="LI28" s="60">
        <f t="shared" ref="LI28:LJ28" si="1741">LI2</f>
        <v>44150</v>
      </c>
      <c r="LJ28" s="60">
        <f t="shared" si="1741"/>
        <v>44151</v>
      </c>
      <c r="LK28" s="60">
        <f t="shared" ref="LK28:LL28" si="1742">LK2</f>
        <v>44152</v>
      </c>
      <c r="LL28" s="60">
        <f t="shared" si="1742"/>
        <v>44153</v>
      </c>
      <c r="LM28" s="60">
        <f t="shared" ref="LM28:LN28" si="1743">LM2</f>
        <v>44154</v>
      </c>
      <c r="LN28" s="60">
        <f t="shared" si="1743"/>
        <v>44155</v>
      </c>
      <c r="LO28" s="60">
        <f t="shared" ref="LO28:LP28" si="1744">LO2</f>
        <v>44156</v>
      </c>
      <c r="LP28" s="60">
        <f t="shared" si="1744"/>
        <v>44157</v>
      </c>
      <c r="LQ28" s="60">
        <f t="shared" ref="LQ28:LR28" si="1745">LQ2</f>
        <v>44158</v>
      </c>
      <c r="LR28" s="60">
        <f t="shared" si="1745"/>
        <v>44159</v>
      </c>
      <c r="LS28" s="60">
        <f t="shared" ref="LS28:LT28" si="1746">LS2</f>
        <v>44160</v>
      </c>
      <c r="LT28" s="60">
        <f t="shared" si="1746"/>
        <v>44161</v>
      </c>
      <c r="LU28" s="60">
        <f t="shared" ref="LU28:LV28" si="1747">LU2</f>
        <v>44162</v>
      </c>
      <c r="LV28" s="60">
        <f t="shared" si="1747"/>
        <v>44163</v>
      </c>
      <c r="LW28" s="60">
        <f t="shared" ref="LW28:LX28" si="1748">LW2</f>
        <v>44164</v>
      </c>
      <c r="LX28" s="60">
        <f t="shared" si="1748"/>
        <v>44165</v>
      </c>
      <c r="LY28" s="60">
        <f t="shared" ref="LY28:LZ28" si="1749">LY2</f>
        <v>44166</v>
      </c>
      <c r="LZ28" s="60">
        <f t="shared" si="1749"/>
        <v>44167</v>
      </c>
      <c r="MA28" s="60">
        <f t="shared" ref="MA28:MB28" si="1750">MA2</f>
        <v>44168</v>
      </c>
      <c r="MB28" s="60">
        <f t="shared" si="1750"/>
        <v>44169</v>
      </c>
      <c r="MC28" s="60">
        <f t="shared" ref="MC28:MD28" si="1751">MC2</f>
        <v>44170</v>
      </c>
      <c r="MD28" s="60">
        <f t="shared" si="1751"/>
        <v>44171</v>
      </c>
      <c r="ME28" s="60">
        <f t="shared" ref="ME28:MF28" si="1752">ME2</f>
        <v>44172</v>
      </c>
      <c r="MF28" s="60">
        <f t="shared" si="1752"/>
        <v>44173</v>
      </c>
      <c r="MG28" s="60">
        <f t="shared" ref="MG28:MH28" si="1753">MG2</f>
        <v>44174</v>
      </c>
      <c r="MH28" s="60">
        <f t="shared" si="1753"/>
        <v>44175</v>
      </c>
      <c r="MI28" s="60">
        <f t="shared" ref="MI28:MJ28" si="1754">MI2</f>
        <v>44176</v>
      </c>
      <c r="MJ28" s="60">
        <f t="shared" si="1754"/>
        <v>44177</v>
      </c>
      <c r="MK28" s="60">
        <f t="shared" ref="MK28:ML28" si="1755">MK2</f>
        <v>44178</v>
      </c>
      <c r="ML28" s="60">
        <f t="shared" si="1755"/>
        <v>44179</v>
      </c>
      <c r="MM28" s="60">
        <f t="shared" ref="MM28:MN28" si="1756">MM2</f>
        <v>44180</v>
      </c>
      <c r="MN28" s="60">
        <f t="shared" si="1756"/>
        <v>44181</v>
      </c>
      <c r="MO28" s="60">
        <f t="shared" ref="MO28:MP28" si="1757">MO2</f>
        <v>44182</v>
      </c>
      <c r="MP28" s="60">
        <f t="shared" si="1757"/>
        <v>44183</v>
      </c>
      <c r="MQ28" s="60">
        <f t="shared" ref="MQ28:MR28" si="1758">MQ2</f>
        <v>44184</v>
      </c>
      <c r="MR28" s="60">
        <f t="shared" si="1758"/>
        <v>44185</v>
      </c>
      <c r="MS28" s="60">
        <f t="shared" ref="MS28:MT28" si="1759">MS2</f>
        <v>44186</v>
      </c>
      <c r="MT28" s="60">
        <f t="shared" si="1759"/>
        <v>44187</v>
      </c>
      <c r="MU28" s="60">
        <f t="shared" ref="MU28:MV28" si="1760">MU2</f>
        <v>44188</v>
      </c>
      <c r="MV28" s="60">
        <f t="shared" si="1760"/>
        <v>44189</v>
      </c>
      <c r="MW28" s="60">
        <f t="shared" ref="MW28:MX28" si="1761">MW2</f>
        <v>44190</v>
      </c>
      <c r="MX28" s="60">
        <f t="shared" si="1761"/>
        <v>44191</v>
      </c>
      <c r="MY28" s="60">
        <f t="shared" ref="MY28:MZ28" si="1762">MY2</f>
        <v>44192</v>
      </c>
      <c r="MZ28" s="60">
        <f t="shared" si="1762"/>
        <v>44193</v>
      </c>
      <c r="NA28" s="60">
        <f t="shared" ref="NA28:NE28" si="1763">NA2</f>
        <v>44194</v>
      </c>
      <c r="NB28" s="60">
        <f t="shared" si="1763"/>
        <v>44195</v>
      </c>
      <c r="NC28" s="60">
        <f t="shared" si="1763"/>
        <v>44196</v>
      </c>
      <c r="ND28" s="60">
        <f t="shared" si="1763"/>
        <v>44197</v>
      </c>
      <c r="NE28" s="60">
        <f t="shared" si="1763"/>
        <v>44198</v>
      </c>
      <c r="NF28" s="60">
        <f t="shared" ref="NF28:NG28" si="1764">NF2</f>
        <v>44199</v>
      </c>
      <c r="NG28" s="60">
        <f t="shared" si="1764"/>
        <v>44200</v>
      </c>
      <c r="NH28" s="60">
        <f t="shared" ref="NH28:NJ28" si="1765">NH2</f>
        <v>44201</v>
      </c>
      <c r="NI28" s="60">
        <f t="shared" si="1765"/>
        <v>44202</v>
      </c>
      <c r="NJ28" s="60">
        <f t="shared" si="1765"/>
        <v>44203</v>
      </c>
      <c r="NK28" s="60">
        <f t="shared" ref="NK28:NL28" si="1766">NK2</f>
        <v>44204</v>
      </c>
      <c r="NL28" s="60">
        <f t="shared" si="1766"/>
        <v>44205</v>
      </c>
      <c r="NM28" s="60">
        <f t="shared" ref="NM28:NN28" si="1767">NM2</f>
        <v>44206</v>
      </c>
      <c r="NN28" s="60">
        <f t="shared" si="1767"/>
        <v>44207</v>
      </c>
      <c r="NO28" s="60">
        <f t="shared" ref="NO28:NP28" si="1768">NO2</f>
        <v>44208</v>
      </c>
      <c r="NP28" s="60">
        <f t="shared" si="1768"/>
        <v>44209</v>
      </c>
      <c r="NQ28" s="60">
        <f t="shared" ref="NQ28:NR28" si="1769">NQ2</f>
        <v>44210</v>
      </c>
      <c r="NR28" s="60">
        <f t="shared" si="1769"/>
        <v>44211</v>
      </c>
      <c r="NS28" s="60">
        <f t="shared" ref="NS28:NT28" si="1770">NS2</f>
        <v>44212</v>
      </c>
      <c r="NT28" s="60">
        <f t="shared" si="1770"/>
        <v>44213</v>
      </c>
      <c r="NU28" s="60">
        <f t="shared" ref="NU28:NX28" si="1771">NU2</f>
        <v>44214</v>
      </c>
      <c r="NV28" s="60">
        <f t="shared" si="1771"/>
        <v>44215</v>
      </c>
      <c r="NW28" s="60">
        <f t="shared" si="1771"/>
        <v>44216</v>
      </c>
      <c r="NX28" s="60">
        <f t="shared" si="1771"/>
        <v>44217</v>
      </c>
      <c r="NY28" s="60">
        <f t="shared" ref="NY28:NZ28" si="1772">NY2</f>
        <v>44218</v>
      </c>
      <c r="NZ28" s="60">
        <f t="shared" si="1772"/>
        <v>44219</v>
      </c>
      <c r="OA28" s="60">
        <f t="shared" ref="OA28:OB28" si="1773">OA2</f>
        <v>44220</v>
      </c>
      <c r="OB28" s="60">
        <f t="shared" si="1773"/>
        <v>44221</v>
      </c>
      <c r="OC28" s="60">
        <f t="shared" ref="OC28:OD28" si="1774">OC2</f>
        <v>44222</v>
      </c>
      <c r="OD28" s="60">
        <f t="shared" si="1774"/>
        <v>44223</v>
      </c>
      <c r="OE28" s="60">
        <f t="shared" ref="OE28:OF28" si="1775">OE2</f>
        <v>44224</v>
      </c>
      <c r="OF28" s="60">
        <f t="shared" si="1775"/>
        <v>44225</v>
      </c>
      <c r="OG28" s="60">
        <f t="shared" ref="OG28:OH28" si="1776">OG2</f>
        <v>44226</v>
      </c>
      <c r="OH28" s="60">
        <f t="shared" si="1776"/>
        <v>44227</v>
      </c>
      <c r="OI28" s="60">
        <f t="shared" ref="OI28:OL28" si="1777">OI2</f>
        <v>44228</v>
      </c>
      <c r="OJ28" s="60">
        <f t="shared" si="1777"/>
        <v>44229</v>
      </c>
      <c r="OK28" s="60">
        <f t="shared" si="1777"/>
        <v>44230</v>
      </c>
      <c r="OL28" s="60">
        <f t="shared" si="1777"/>
        <v>44231</v>
      </c>
      <c r="OM28" s="60">
        <f t="shared" ref="OM28:ON28" si="1778">OM2</f>
        <v>44232</v>
      </c>
      <c r="ON28" s="60">
        <f t="shared" si="1778"/>
        <v>44233</v>
      </c>
      <c r="OO28" s="60">
        <f t="shared" ref="OO28:OP28" si="1779">OO2</f>
        <v>44234</v>
      </c>
      <c r="OP28" s="60">
        <f t="shared" si="1779"/>
        <v>44235</v>
      </c>
      <c r="OQ28" s="60">
        <f t="shared" ref="OQ28:OR28" si="1780">OQ2</f>
        <v>44236</v>
      </c>
      <c r="OR28" s="60">
        <f t="shared" si="1780"/>
        <v>44237</v>
      </c>
      <c r="OS28" s="60">
        <f t="shared" ref="OS28:OT28" si="1781">OS2</f>
        <v>44238</v>
      </c>
      <c r="OT28" s="60">
        <f t="shared" si="1781"/>
        <v>44239</v>
      </c>
      <c r="OU28" s="60">
        <f t="shared" ref="OU28:OV28" si="1782">OU2</f>
        <v>44240</v>
      </c>
      <c r="OV28" s="60">
        <f t="shared" si="1782"/>
        <v>44241</v>
      </c>
      <c r="OW28" s="60">
        <f t="shared" ref="OW28:OX28" si="1783">OW2</f>
        <v>44242</v>
      </c>
      <c r="OX28" s="60">
        <f t="shared" si="1783"/>
        <v>44243</v>
      </c>
      <c r="OY28" s="60">
        <f t="shared" ref="OY28:OZ28" si="1784">OY2</f>
        <v>44244</v>
      </c>
      <c r="OZ28" s="60">
        <f t="shared" si="1784"/>
        <v>44245</v>
      </c>
      <c r="PA28" s="60">
        <f t="shared" ref="PA28:PB28" si="1785">PA2</f>
        <v>44246</v>
      </c>
      <c r="PB28" s="60">
        <f t="shared" si="1785"/>
        <v>44247</v>
      </c>
      <c r="PC28" s="60">
        <f t="shared" ref="PC28:PD28" si="1786">PC2</f>
        <v>44248</v>
      </c>
      <c r="PD28" s="60">
        <f t="shared" si="1786"/>
        <v>44249</v>
      </c>
      <c r="PE28" s="60">
        <f t="shared" ref="PE28:PF28" si="1787">PE2</f>
        <v>44250</v>
      </c>
      <c r="PF28" s="60">
        <f t="shared" si="1787"/>
        <v>44251</v>
      </c>
      <c r="PG28" s="60">
        <f t="shared" ref="PG28:PH28" si="1788">PG2</f>
        <v>44252</v>
      </c>
      <c r="PH28" s="60">
        <f t="shared" si="1788"/>
        <v>44253</v>
      </c>
      <c r="PI28" s="60">
        <f t="shared" ref="PI28:PJ28" si="1789">PI2</f>
        <v>44254</v>
      </c>
      <c r="PJ28" s="60">
        <f t="shared" si="1789"/>
        <v>44255</v>
      </c>
      <c r="PK28" s="60">
        <f t="shared" ref="PK28:PL28" si="1790">PK2</f>
        <v>44256</v>
      </c>
      <c r="PL28" s="60">
        <f t="shared" si="1790"/>
        <v>44257</v>
      </c>
      <c r="PM28" s="60">
        <f t="shared" ref="PM28:PN28" si="1791">PM2</f>
        <v>44258</v>
      </c>
      <c r="PN28" s="60">
        <f t="shared" si="1791"/>
        <v>44259</v>
      </c>
      <c r="PO28" s="60">
        <f t="shared" ref="PO28:PP28" si="1792">PO2</f>
        <v>44260</v>
      </c>
      <c r="PP28" s="60">
        <f t="shared" si="1792"/>
        <v>44261</v>
      </c>
      <c r="PQ28" s="60">
        <f t="shared" ref="PQ28:PR28" si="1793">PQ2</f>
        <v>44262</v>
      </c>
      <c r="PR28" s="60">
        <f t="shared" si="1793"/>
        <v>44263</v>
      </c>
      <c r="PS28" s="60">
        <f t="shared" ref="PS28:PT28" si="1794">PS2</f>
        <v>44264</v>
      </c>
      <c r="PT28" s="60">
        <f t="shared" si="1794"/>
        <v>44265</v>
      </c>
      <c r="PU28" s="60">
        <f t="shared" ref="PU28:PV28" si="1795">PU2</f>
        <v>44266</v>
      </c>
      <c r="PV28" s="60">
        <f t="shared" si="1795"/>
        <v>44267</v>
      </c>
      <c r="PW28" s="60">
        <f t="shared" ref="PW28:PX28" si="1796">PW2</f>
        <v>44268</v>
      </c>
      <c r="PX28" s="60">
        <f t="shared" si="1796"/>
        <v>44269</v>
      </c>
      <c r="PY28" s="60">
        <f t="shared" ref="PY28:PZ28" si="1797">PY2</f>
        <v>44270</v>
      </c>
      <c r="PZ28" s="60">
        <f t="shared" si="1797"/>
        <v>44271</v>
      </c>
      <c r="QA28" s="60">
        <f t="shared" ref="QA28:QB28" si="1798">QA2</f>
        <v>44272</v>
      </c>
      <c r="QB28" s="60">
        <f t="shared" si="1798"/>
        <v>44273</v>
      </c>
      <c r="QC28" s="60">
        <f t="shared" ref="QC28:QD28" si="1799">QC2</f>
        <v>44274</v>
      </c>
      <c r="QD28" s="60">
        <f t="shared" si="1799"/>
        <v>44275</v>
      </c>
      <c r="QE28" s="60">
        <f t="shared" ref="QE28:QF28" si="1800">QE2</f>
        <v>44276</v>
      </c>
      <c r="QF28" s="60">
        <f t="shared" si="1800"/>
        <v>44277</v>
      </c>
      <c r="QG28" s="60">
        <f t="shared" ref="QG28:QH28" si="1801">QG2</f>
        <v>44278</v>
      </c>
      <c r="QH28" s="60">
        <f t="shared" si="1801"/>
        <v>44279</v>
      </c>
      <c r="QI28" s="60">
        <f t="shared" ref="QI28:QL28" si="1802">QI2</f>
        <v>44280</v>
      </c>
      <c r="QJ28" s="60">
        <f t="shared" si="1802"/>
        <v>44281</v>
      </c>
      <c r="QK28" s="60">
        <f t="shared" si="1802"/>
        <v>44282</v>
      </c>
      <c r="QL28" s="60">
        <f t="shared" si="1802"/>
        <v>44283</v>
      </c>
      <c r="QM28" s="60">
        <f t="shared" ref="QM28:QN28" si="1803">QM2</f>
        <v>44284</v>
      </c>
      <c r="QN28" s="60">
        <f t="shared" si="1803"/>
        <v>44285</v>
      </c>
      <c r="QO28" s="60">
        <f t="shared" ref="QO28:QP28" si="1804">QO2</f>
        <v>44286</v>
      </c>
      <c r="QP28" s="60">
        <f t="shared" si="1804"/>
        <v>44287</v>
      </c>
      <c r="QQ28" s="60">
        <f t="shared" ref="QQ28:QR28" si="1805">QQ2</f>
        <v>44288</v>
      </c>
      <c r="QR28" s="60">
        <f t="shared" si="1805"/>
        <v>44289</v>
      </c>
      <c r="QS28" s="60">
        <f t="shared" ref="QS28:QT28" si="1806">QS2</f>
        <v>44290</v>
      </c>
      <c r="QT28" s="60">
        <f t="shared" si="1806"/>
        <v>44291</v>
      </c>
      <c r="QU28" s="60">
        <f t="shared" ref="QU28:QV28" si="1807">QU2</f>
        <v>44292</v>
      </c>
      <c r="QV28" s="60">
        <f t="shared" si="1807"/>
        <v>44293</v>
      </c>
      <c r="QW28" s="60">
        <f t="shared" ref="QW28:RH28" si="1808">QW2</f>
        <v>44294</v>
      </c>
      <c r="QX28" s="60">
        <f t="shared" si="1808"/>
        <v>44295</v>
      </c>
      <c r="QY28" s="60">
        <f t="shared" si="1808"/>
        <v>44296</v>
      </c>
      <c r="QZ28" s="60">
        <f t="shared" si="1808"/>
        <v>44297</v>
      </c>
      <c r="RA28" s="60">
        <f t="shared" si="1808"/>
        <v>44298</v>
      </c>
      <c r="RB28" s="60">
        <f t="shared" si="1808"/>
        <v>44299</v>
      </c>
      <c r="RC28" s="60">
        <f t="shared" si="1808"/>
        <v>44300</v>
      </c>
      <c r="RD28" s="60">
        <f t="shared" si="1808"/>
        <v>44301</v>
      </c>
      <c r="RE28" s="60">
        <f t="shared" si="1808"/>
        <v>44302</v>
      </c>
      <c r="RF28" s="60">
        <f t="shared" si="1808"/>
        <v>44303</v>
      </c>
      <c r="RG28" s="60">
        <f t="shared" si="1808"/>
        <v>44304</v>
      </c>
      <c r="RH28" s="60">
        <f t="shared" si="1808"/>
        <v>44305</v>
      </c>
      <c r="RI28" s="60">
        <f t="shared" ref="RI28:RJ28" si="1809">RI2</f>
        <v>44306</v>
      </c>
      <c r="RJ28" s="60">
        <f t="shared" si="1809"/>
        <v>44307</v>
      </c>
      <c r="RK28" s="60">
        <f t="shared" ref="RK28:RL28" si="1810">RK2</f>
        <v>44308</v>
      </c>
      <c r="RL28" s="60">
        <f t="shared" si="1810"/>
        <v>44309</v>
      </c>
      <c r="RM28" s="60">
        <f t="shared" ref="RM28:RN28" si="1811">RM2</f>
        <v>44310</v>
      </c>
      <c r="RN28" s="60">
        <f t="shared" si="1811"/>
        <v>44311</v>
      </c>
      <c r="RO28" s="60">
        <f t="shared" ref="RO28:RP28" si="1812">RO2</f>
        <v>44312</v>
      </c>
      <c r="RP28" s="60">
        <f t="shared" si="1812"/>
        <v>44313</v>
      </c>
      <c r="RQ28" s="60">
        <f t="shared" ref="RQ28:RR28" si="1813">RQ2</f>
        <v>44314</v>
      </c>
      <c r="RR28" s="60">
        <f t="shared" si="1813"/>
        <v>44315</v>
      </c>
      <c r="RS28" s="60">
        <f t="shared" ref="RS28:RT28" si="1814">RS2</f>
        <v>44316</v>
      </c>
      <c r="RT28" s="60">
        <f t="shared" si="1814"/>
        <v>44317</v>
      </c>
      <c r="RU28" s="60">
        <f t="shared" ref="RU28:RV28" si="1815">RU2</f>
        <v>44318</v>
      </c>
      <c r="RV28" s="60">
        <f t="shared" si="1815"/>
        <v>44319</v>
      </c>
      <c r="RW28" s="60">
        <f t="shared" ref="RW28:RX28" si="1816">RW2</f>
        <v>44320</v>
      </c>
      <c r="RX28" s="60">
        <f t="shared" si="1816"/>
        <v>44321</v>
      </c>
      <c r="RY28" s="60">
        <f t="shared" ref="RY28:RZ28" si="1817">RY2</f>
        <v>44322</v>
      </c>
      <c r="RZ28" s="60">
        <f t="shared" si="1817"/>
        <v>44323</v>
      </c>
      <c r="SA28" s="60">
        <f t="shared" ref="SA28:SB28" si="1818">SA2</f>
        <v>44324</v>
      </c>
      <c r="SB28" s="60">
        <f t="shared" si="1818"/>
        <v>44325</v>
      </c>
      <c r="SC28" s="60">
        <f t="shared" ref="SC28:SD28" si="1819">SC2</f>
        <v>44326</v>
      </c>
      <c r="SD28" s="60">
        <f t="shared" si="1819"/>
        <v>44327</v>
      </c>
      <c r="SE28" s="60">
        <f t="shared" ref="SE28:SF28" si="1820">SE2</f>
        <v>44328</v>
      </c>
      <c r="SF28" s="60">
        <f t="shared" si="1820"/>
        <v>44329</v>
      </c>
      <c r="SG28" s="60">
        <f t="shared" ref="SG28:SH28" si="1821">SG2</f>
        <v>44330</v>
      </c>
      <c r="SH28" s="60">
        <f t="shared" si="1821"/>
        <v>44331</v>
      </c>
      <c r="SI28" s="60">
        <f t="shared" ref="SI28:SJ28" si="1822">SI2</f>
        <v>44332</v>
      </c>
      <c r="SJ28" s="60">
        <f t="shared" si="1822"/>
        <v>44333</v>
      </c>
      <c r="SK28" s="60">
        <f t="shared" ref="SK28:SL28" si="1823">SK2</f>
        <v>44334</v>
      </c>
      <c r="SL28" s="60">
        <f t="shared" si="1823"/>
        <v>44335</v>
      </c>
      <c r="SM28" s="60">
        <f t="shared" ref="SM28:SN28" si="1824">SM2</f>
        <v>44336</v>
      </c>
      <c r="SN28" s="60">
        <f t="shared" si="1824"/>
        <v>44337</v>
      </c>
      <c r="SO28" s="60">
        <f t="shared" ref="SO28:SP28" si="1825">SO2</f>
        <v>44338</v>
      </c>
      <c r="SP28" s="60">
        <f t="shared" si="1825"/>
        <v>44339</v>
      </c>
      <c r="SQ28" s="60">
        <f t="shared" ref="SQ28:SR28" si="1826">SQ2</f>
        <v>44340</v>
      </c>
      <c r="SR28" s="60">
        <f t="shared" si="1826"/>
        <v>44341</v>
      </c>
      <c r="SS28" s="60">
        <f t="shared" ref="SS28:ST28" si="1827">SS2</f>
        <v>44342</v>
      </c>
      <c r="ST28" s="60">
        <f t="shared" si="1827"/>
        <v>44343</v>
      </c>
      <c r="SU28" s="60">
        <f t="shared" ref="SU28:SV28" si="1828">SU2</f>
        <v>44344</v>
      </c>
      <c r="SV28" s="60">
        <f t="shared" si="1828"/>
        <v>44345</v>
      </c>
      <c r="SW28" s="60">
        <f t="shared" ref="SW28:SX28" si="1829">SW2</f>
        <v>44346</v>
      </c>
      <c r="SX28" s="60">
        <f t="shared" si="1829"/>
        <v>44347</v>
      </c>
      <c r="SY28" s="60">
        <f t="shared" ref="SY28:TA28" si="1830">SY2</f>
        <v>44348</v>
      </c>
      <c r="SZ28" s="60">
        <f t="shared" si="1830"/>
        <v>44349</v>
      </c>
      <c r="TA28" s="60">
        <f t="shared" si="1830"/>
        <v>44350</v>
      </c>
      <c r="TB28" s="60">
        <f t="shared" ref="TB28:TD28" si="1831">TB2</f>
        <v>44351</v>
      </c>
      <c r="TC28" s="60">
        <f t="shared" si="1831"/>
        <v>44352</v>
      </c>
      <c r="TD28" s="60">
        <f t="shared" si="1831"/>
        <v>44353</v>
      </c>
      <c r="TE28" s="60">
        <f t="shared" ref="TE28:TF28" si="1832">TE2</f>
        <v>44354</v>
      </c>
      <c r="TF28" s="60">
        <f t="shared" si="1832"/>
        <v>44355</v>
      </c>
      <c r="TG28" s="60">
        <f t="shared" ref="TG28:TH28" si="1833">TG2</f>
        <v>44356</v>
      </c>
      <c r="TH28" s="60">
        <f t="shared" si="1833"/>
        <v>44357</v>
      </c>
      <c r="TI28" s="60">
        <f t="shared" ref="TI28:TJ28" si="1834">TI2</f>
        <v>44358</v>
      </c>
      <c r="TJ28" s="60">
        <f t="shared" si="1834"/>
        <v>44359</v>
      </c>
      <c r="TK28" s="60">
        <f t="shared" ref="TK28:TL28" si="1835">TK2</f>
        <v>44360</v>
      </c>
      <c r="TL28" s="60">
        <f t="shared" si="1835"/>
        <v>44361</v>
      </c>
      <c r="TM28" s="60">
        <f t="shared" ref="TM28:TN28" si="1836">TM2</f>
        <v>44362</v>
      </c>
      <c r="TN28" s="60">
        <f t="shared" si="1836"/>
        <v>44363</v>
      </c>
      <c r="TO28" s="60">
        <f t="shared" ref="TO28:TP28" si="1837">TO2</f>
        <v>44364</v>
      </c>
      <c r="TP28" s="60">
        <f t="shared" si="1837"/>
        <v>44365</v>
      </c>
      <c r="TQ28" s="60">
        <f t="shared" ref="TQ28:TR28" si="1838">TQ2</f>
        <v>44366</v>
      </c>
      <c r="TR28" s="60">
        <f t="shared" si="1838"/>
        <v>44367</v>
      </c>
      <c r="TS28" s="60">
        <f t="shared" ref="TS28:TT28" si="1839">TS2</f>
        <v>44368</v>
      </c>
      <c r="TT28" s="60">
        <f t="shared" si="1839"/>
        <v>44369</v>
      </c>
      <c r="TU28" s="60">
        <f t="shared" ref="TU28:TV28" si="1840">TU2</f>
        <v>44370</v>
      </c>
      <c r="TV28" s="60">
        <f t="shared" si="1840"/>
        <v>44371</v>
      </c>
      <c r="TW28" s="60">
        <f t="shared" ref="TW28:TX28" si="1841">TW2</f>
        <v>44372</v>
      </c>
      <c r="TX28" s="60">
        <f t="shared" si="1841"/>
        <v>44373</v>
      </c>
      <c r="TY28" s="60">
        <f t="shared" ref="TY28:TZ28" si="1842">TY2</f>
        <v>44374</v>
      </c>
      <c r="TZ28" s="60">
        <f t="shared" si="1842"/>
        <v>44375</v>
      </c>
      <c r="UA28" s="60">
        <f t="shared" ref="UA28:UB28" si="1843">UA2</f>
        <v>44376</v>
      </c>
      <c r="UB28" s="60">
        <f t="shared" si="1843"/>
        <v>44377</v>
      </c>
      <c r="UC28" s="60">
        <f t="shared" ref="UC28:UD28" si="1844">UC2</f>
        <v>44378</v>
      </c>
      <c r="UD28" s="60">
        <f t="shared" si="1844"/>
        <v>44379</v>
      </c>
      <c r="UE28" s="60">
        <f t="shared" ref="UE28:UG28" si="1845">UE2</f>
        <v>44380</v>
      </c>
      <c r="UF28" s="60">
        <f t="shared" si="1845"/>
        <v>44381</v>
      </c>
      <c r="UG28" s="60">
        <f t="shared" si="1845"/>
        <v>44382</v>
      </c>
      <c r="UH28" s="60">
        <f t="shared" ref="UH28:UI28" si="1846">UH2</f>
        <v>44383</v>
      </c>
      <c r="UI28" s="60">
        <f t="shared" si="1846"/>
        <v>44384</v>
      </c>
      <c r="UJ28" s="60">
        <f t="shared" ref="UJ28:UK28" si="1847">UJ2</f>
        <v>44385</v>
      </c>
      <c r="UK28" s="60">
        <f t="shared" si="1847"/>
        <v>44386</v>
      </c>
      <c r="UL28" s="60">
        <f t="shared" ref="UL28:UM28" si="1848">UL2</f>
        <v>44387</v>
      </c>
      <c r="UM28" s="60">
        <f t="shared" si="1848"/>
        <v>44388</v>
      </c>
      <c r="UN28" s="60">
        <f t="shared" ref="UN28:UO28" si="1849">UN2</f>
        <v>44389</v>
      </c>
      <c r="UO28" s="60">
        <f t="shared" si="1849"/>
        <v>44390</v>
      </c>
      <c r="UP28" s="60">
        <f t="shared" ref="UP28:UQ28" si="1850">UP2</f>
        <v>44391</v>
      </c>
      <c r="UQ28" s="60">
        <f t="shared" si="1850"/>
        <v>44392</v>
      </c>
      <c r="UR28" s="60">
        <f t="shared" ref="UR28:US28" si="1851">UR2</f>
        <v>44393</v>
      </c>
      <c r="US28" s="60">
        <f t="shared" si="1851"/>
        <v>44394</v>
      </c>
      <c r="UT28" s="60">
        <f t="shared" ref="UT28:UU28" si="1852">UT2</f>
        <v>44395</v>
      </c>
      <c r="UU28" s="60">
        <f t="shared" si="1852"/>
        <v>44396</v>
      </c>
      <c r="UV28" s="60">
        <f t="shared" ref="UV28:UW28" si="1853">UV2</f>
        <v>44397</v>
      </c>
      <c r="UW28" s="60">
        <f t="shared" si="1853"/>
        <v>44398</v>
      </c>
      <c r="UX28" s="60">
        <f t="shared" ref="UX28:UY28" si="1854">UX2</f>
        <v>44399</v>
      </c>
      <c r="UY28" s="60">
        <f t="shared" si="1854"/>
        <v>44400</v>
      </c>
      <c r="UZ28" s="60">
        <f t="shared" ref="UZ28:VA28" si="1855">UZ2</f>
        <v>44401</v>
      </c>
      <c r="VA28" s="60">
        <f t="shared" si="1855"/>
        <v>44402</v>
      </c>
      <c r="VB28" s="60">
        <f t="shared" ref="VB28:VC28" si="1856">VB2</f>
        <v>44403</v>
      </c>
      <c r="VC28" s="60">
        <f t="shared" si="1856"/>
        <v>44404</v>
      </c>
      <c r="VD28" s="60">
        <f t="shared" ref="VD28" si="1857">VD2</f>
        <v>44405</v>
      </c>
    </row>
    <row r="29" spans="1:576" x14ac:dyDescent="0.2">
      <c r="A29" s="68" t="s">
        <v>33</v>
      </c>
      <c r="B29" s="54">
        <f>HLOOKUP(B$11,'Data63-64'!$G$1:$XFD$44,18,0)</f>
        <v>29518</v>
      </c>
      <c r="C29" s="54">
        <f>HLOOKUP(C$11,'Data63-64'!$G$1:$XFD$44,18,0)</f>
        <v>30794</v>
      </c>
      <c r="D29" s="54">
        <f>HLOOKUP(D$11,'Data63-64'!$G$1:$XFD$44,18,0)</f>
        <v>31036</v>
      </c>
      <c r="E29" s="54">
        <f>HLOOKUP(E$11,'Data63-64'!$G$1:$XFD$44,18,0)</f>
        <v>20236</v>
      </c>
      <c r="F29" s="54">
        <f>HLOOKUP(F$11,'Data63-64'!$G$1:$XFD$44,18,0)</f>
        <v>17066</v>
      </c>
      <c r="G29" s="54">
        <f>HLOOKUP(G$11,'Data63-64'!$G$1:$XFD$44,18,0)</f>
        <v>30918</v>
      </c>
      <c r="H29" s="54">
        <f>HLOOKUP(H$11,'Data63-64'!$G$1:$XFD$44,18,0)</f>
        <v>31588</v>
      </c>
      <c r="I29" s="54">
        <f>HLOOKUP(I$11,'Data63-64'!$G$1:$XFD$44,18,0)</f>
        <v>32104</v>
      </c>
      <c r="J29" s="54">
        <f>HLOOKUP(J$11,'Data63-64'!$G$1:$XFD$44,18,0)</f>
        <v>32202</v>
      </c>
      <c r="K29" s="54">
        <f>HLOOKUP(K$11,'Data63-64'!$G$1:$XFD$44,18,0)</f>
        <v>31130</v>
      </c>
      <c r="L29" s="54">
        <f>HLOOKUP(L$11,'Data63-64'!$G$1:$XFD$44,18,0)</f>
        <v>19269</v>
      </c>
      <c r="M29" s="54">
        <f>HLOOKUP(M$11,'Data63-64'!$G$1:$XFD$44,18,0)</f>
        <v>17724</v>
      </c>
      <c r="N29" s="54">
        <f>HLOOKUP(N$11,'Data63-64'!$G$1:$XFD$44,18,0)</f>
        <v>32353</v>
      </c>
      <c r="O29" s="54">
        <f>HLOOKUP(O$11,'Data63-64'!$G$1:$XFD$44,18,0)</f>
        <v>32484</v>
      </c>
      <c r="P29" s="54">
        <f>HLOOKUP(P$11,'Data63-64'!$G$1:$XFD$44,18,0)</f>
        <v>32504</v>
      </c>
      <c r="Q29" s="54">
        <f>HLOOKUP(Q$11,'Data63-64'!$G$1:$XFD$44,18,0)</f>
        <v>31211</v>
      </c>
      <c r="R29" s="54">
        <f>HLOOKUP(R$11,'Data63-64'!$G$1:$XFD$44,18,0)</f>
        <v>32282</v>
      </c>
      <c r="S29" s="54">
        <f>HLOOKUP(S$11,'Data63-64'!$G$1:$XFD$44,18,0)</f>
        <v>20185</v>
      </c>
      <c r="T29" s="54">
        <f>HLOOKUP(T$11,'Data63-64'!$G$1:$XFD$44,18,0)</f>
        <v>17625</v>
      </c>
      <c r="U29" s="54">
        <f>HLOOKUP(U$11,'Data63-64'!$G$1:$XFD$44,18,0)</f>
        <v>32273</v>
      </c>
      <c r="V29" s="54">
        <f>HLOOKUP(V$11,'Data63-64'!$G$1:$XFD$44,18,0)</f>
        <v>31241</v>
      </c>
      <c r="W29" s="54">
        <f>HLOOKUP(W$11,'Data63-64'!$G$1:$XFD$44,18,0)</f>
        <v>31176</v>
      </c>
      <c r="X29" s="54">
        <f>HLOOKUP(X$11,'Data63-64'!$G$1:$XFD$44,18,0)</f>
        <v>30949</v>
      </c>
      <c r="Y29" s="54">
        <f>HLOOKUP(Y$11,'Data63-64'!$G$1:$XFD$44,18,0)</f>
        <v>29082</v>
      </c>
      <c r="Z29" s="54">
        <f>HLOOKUP(Z$11,'Data63-64'!$G$1:$XFD$44,18,0)</f>
        <v>21797</v>
      </c>
      <c r="AA29" s="54">
        <f>HLOOKUP(AA$11,'Data63-64'!$G$1:$XFD$44,18,0)</f>
        <v>16671</v>
      </c>
      <c r="AB29" s="54">
        <f>HLOOKUP(AB$11,'Data63-64'!$G$1:$XFD$44,18,0)</f>
        <v>30785</v>
      </c>
      <c r="AC29" s="54">
        <f>HLOOKUP(AC$11,'Data63-64'!$G$1:$XFD$44,18,0)</f>
        <v>30732</v>
      </c>
      <c r="AD29" s="54">
        <f>HLOOKUP(AD$11,'Data63-64'!$G$1:$XFD$44,18,0)</f>
        <v>30441</v>
      </c>
      <c r="AE29" s="54">
        <f>HLOOKUP(AE$11,'Data63-64'!$G$1:$XFD$44,18,0)</f>
        <v>29946</v>
      </c>
      <c r="AF29" s="54">
        <f>HLOOKUP(AF$11,'Data63-64'!$G$1:$XFD$44,18,0)</f>
        <v>30221</v>
      </c>
      <c r="AG29" s="54">
        <f>HLOOKUP(AG$11,'Data63-64'!$G$1:$XFD$44,18,0)</f>
        <v>16977</v>
      </c>
      <c r="AH29" s="54">
        <f>HLOOKUP(AH$11,'Data63-64'!$G$1:$XFD$44,18,0)</f>
        <v>14427</v>
      </c>
      <c r="AI29" s="54">
        <f>HLOOKUP(AI$11,'Data63-64'!$G$1:$XFD$44,18,0)</f>
        <v>30783</v>
      </c>
      <c r="AJ29" s="54">
        <f>HLOOKUP(AJ$11,'Data63-64'!$G$1:$XFD$44,18,0)</f>
        <v>29630</v>
      </c>
      <c r="AK29" s="54">
        <f>HLOOKUP(AK$11,'Data63-64'!$G$1:$XFD$44,18,0)</f>
        <v>29371</v>
      </c>
      <c r="AL29" s="54">
        <f>HLOOKUP(AL$11,'Data63-64'!$G$1:$XFD$44,18,0)</f>
        <v>29772</v>
      </c>
      <c r="AM29" s="54">
        <f>HLOOKUP(AM$11,'Data63-64'!$G$1:$XFD$44,18,0)</f>
        <v>30232</v>
      </c>
      <c r="AN29" s="54">
        <f>HLOOKUP(AN$11,'Data63-64'!$G$1:$XFD$44,18,0)</f>
        <v>18307</v>
      </c>
      <c r="AO29" s="54">
        <f>HLOOKUP(AO$11,'Data63-64'!$G$1:$XFD$44,18,0)</f>
        <v>15300</v>
      </c>
      <c r="AP29" s="54">
        <f>HLOOKUP(AP$11,'Data63-64'!$G$1:$XFD$44,18,0)</f>
        <v>16362</v>
      </c>
      <c r="AQ29" s="54">
        <f>HLOOKUP(AQ$11,'Data63-64'!$G$1:$XFD$44,18,0)</f>
        <v>28812</v>
      </c>
      <c r="AR29" s="54">
        <f>HLOOKUP(AR$11,'Data63-64'!$G$1:$XFD$44,18,0)</f>
        <v>27638</v>
      </c>
      <c r="AS29" s="54">
        <f>HLOOKUP(AS$11,'Data63-64'!$G$1:$XFD$44,18,0)</f>
        <v>28490</v>
      </c>
      <c r="AT29" s="54">
        <f>HLOOKUP(AT$11,'Data63-64'!$G$1:$XFD$44,18,0)</f>
        <v>28932</v>
      </c>
      <c r="AU29" s="54">
        <f>HLOOKUP(AU$11,'Data63-64'!$G$1:$XFD$44,18,0)</f>
        <v>16195</v>
      </c>
      <c r="AV29" s="54">
        <f>HLOOKUP(AV$11,'Data63-64'!$G$1:$XFD$44,18,0)</f>
        <v>13932</v>
      </c>
      <c r="AW29" s="54">
        <f>HLOOKUP(AW$11,'Data63-64'!$G$1:$XFD$44,18,0)</f>
        <v>28068</v>
      </c>
      <c r="AX29" s="54">
        <f>HLOOKUP(AX$11,'Data63-64'!$G$1:$XFD$44,18,0)</f>
        <v>27871</v>
      </c>
      <c r="AY29" s="54">
        <f>HLOOKUP(AY$11,'Data63-64'!$G$1:$XFD$44,18,0)</f>
        <v>27064</v>
      </c>
      <c r="AZ29" s="54">
        <f>HLOOKUP(AZ$11,'Data63-64'!$G$1:$XFD$44,18,0)</f>
        <v>26641</v>
      </c>
      <c r="BA29" s="54">
        <f>HLOOKUP(BA$11,'Data63-64'!$G$1:$XFD$44,18,0)</f>
        <v>26339</v>
      </c>
      <c r="BB29" s="54">
        <f>HLOOKUP(BB$11,'Data63-64'!$G$1:$XFD$44,18,0)</f>
        <v>15248</v>
      </c>
      <c r="BC29" s="54">
        <f>HLOOKUP(BC$11,'Data63-64'!$G$1:$XFD$44,18,0)</f>
        <v>13558</v>
      </c>
      <c r="BD29" s="54">
        <f>HLOOKUP(BD$11,'Data63-64'!$G$1:$XFD$44,18,0)</f>
        <v>27338</v>
      </c>
      <c r="BE29" s="54">
        <f>HLOOKUP(BE$11,'Data63-64'!$G$1:$XFD$44,18,0)</f>
        <v>26707</v>
      </c>
      <c r="BF29" s="54">
        <f>HLOOKUP(BF$11,'Data63-64'!$G$1:$XFD$44,18,0)</f>
        <v>25558</v>
      </c>
      <c r="BG29" s="54">
        <f>HLOOKUP(BG$11,'Data63-64'!$G$1:$XFD$44,18,0)</f>
        <v>24200</v>
      </c>
      <c r="BH29" s="54">
        <f>HLOOKUP(BH$11,'Data63-64'!$G$1:$XFD$44,18,0)</f>
        <v>24399</v>
      </c>
      <c r="BI29" s="54">
        <f>HLOOKUP(BI$11,'Data63-64'!$G$1:$XFD$44,18,0)</f>
        <v>14728</v>
      </c>
      <c r="BJ29" s="54">
        <f>HLOOKUP(BJ$11,'Data63-64'!$G$1:$XFD$44,18,0)</f>
        <v>10172</v>
      </c>
      <c r="BK29" s="54">
        <f>HLOOKUP(BK$11,'Data63-64'!$G$1:$XFD$44,18,0)</f>
        <v>20085</v>
      </c>
      <c r="BL29" s="54">
        <f>HLOOKUP(BL$11,'Data63-64'!$G$1:$XFD$44,18,0)</f>
        <v>20352</v>
      </c>
      <c r="BM29" s="54">
        <f>HLOOKUP(BM$11,'Data63-64'!$G$1:$XFD$44,18,0)</f>
        <v>20051</v>
      </c>
      <c r="BN29" s="54">
        <f>HLOOKUP(BN$11,'Data63-64'!$G$1:$XFD$44,18,0)</f>
        <v>18295</v>
      </c>
      <c r="BO29" s="54">
        <f>HLOOKUP(BO$11,'Data63-64'!$G$1:$XFD$44,18,0)</f>
        <v>18211</v>
      </c>
      <c r="BP29" s="54">
        <f>HLOOKUP(BP$11,'Data63-64'!$G$1:$XFD$44,18,0)</f>
        <v>10314</v>
      </c>
      <c r="BQ29" s="54">
        <f>HLOOKUP(BQ$11,'Data63-64'!$G$1:$XFD$44,18,0)</f>
        <v>8377</v>
      </c>
      <c r="BR29" s="54">
        <f>HLOOKUP(BR$11,'Data63-64'!$G$1:$XFD$44,18,0)</f>
        <v>18449</v>
      </c>
      <c r="BS29" s="54">
        <f>HLOOKUP(BS$11,'Data63-64'!$G$1:$XFD$44,18,0)</f>
        <v>18374</v>
      </c>
      <c r="BT29" s="54">
        <f>HLOOKUP(BT$11,'Data63-64'!$G$1:$XFD$44,18,0)</f>
        <v>16698</v>
      </c>
      <c r="BU29" s="54">
        <f>HLOOKUP(BU$11,'Data63-64'!$G$1:$XFD$44,18,0)</f>
        <v>16967</v>
      </c>
      <c r="BV29" s="54">
        <f>HLOOKUP(BV$11,'Data63-64'!$G$1:$XFD$44,18,0)</f>
        <v>16020</v>
      </c>
      <c r="BW29" s="54">
        <f>HLOOKUP(BW$11,'Data63-64'!$G$1:$XFD$44,18,0)</f>
        <v>7020</v>
      </c>
      <c r="BX29" s="54">
        <f>HLOOKUP(BX$11,'Data63-64'!$G$1:$XFD$44,18,0)</f>
        <v>3926</v>
      </c>
      <c r="BY29" s="54">
        <f>HLOOKUP(BY$11,'Data63-64'!$G$1:$XFD$44,18,0)</f>
        <v>16388</v>
      </c>
      <c r="BZ29" s="54">
        <f>HLOOKUP(BZ$11,'Data63-64'!$G$1:$XFD$44,18,0)</f>
        <v>14076</v>
      </c>
      <c r="CA29" s="54">
        <f>HLOOKUP(CA$11,'Data63-64'!$G$1:$XFD$44,18,0)</f>
        <v>14099</v>
      </c>
      <c r="CB29" s="54">
        <f>HLOOKUP(CB$11,'Data63-64'!$G$1:$XFD$44,18,0)</f>
        <v>12901</v>
      </c>
      <c r="CC29" s="54">
        <f>HLOOKUP(CC$11,'Data63-64'!$G$1:$XFD$44,18,0)</f>
        <v>11593</v>
      </c>
      <c r="CD29" s="54">
        <f>HLOOKUP(CD$11,'Data63-64'!$G$1:$XFD$44,18,0)</f>
        <v>3099</v>
      </c>
      <c r="CE29" s="54">
        <f>HLOOKUP(CE$11,'Data63-64'!$G$1:$XFD$44,18,0)</f>
        <v>3169</v>
      </c>
      <c r="CF29" s="54">
        <f>HLOOKUP(CF$11,'Data63-64'!$G$1:$XFD$44,18,0)</f>
        <v>10050</v>
      </c>
      <c r="CG29" s="54">
        <f>HLOOKUP(CG$11,'Data63-64'!$G$1:$XFD$44,18,0)</f>
        <v>8557</v>
      </c>
      <c r="CH29" s="54">
        <f>HLOOKUP(CH$11,'Data63-64'!$G$1:$XFD$44,18,0)</f>
        <v>8251</v>
      </c>
      <c r="CI29" s="54">
        <f>HLOOKUP(CI$11,'Data63-64'!$G$1:$XFD$44,18,0)</f>
        <v>7100</v>
      </c>
      <c r="CJ29" s="54">
        <f>HLOOKUP(CJ$11,'Data63-64'!$G$1:$XFD$44,18,0)</f>
        <v>5650</v>
      </c>
      <c r="CK29" s="54">
        <f>HLOOKUP(CK$11,'Data63-64'!$G$1:$XFD$44,18,0)</f>
        <v>0</v>
      </c>
      <c r="CL29" s="54">
        <f>HLOOKUP(CL$11,'Data63-64'!$G$1:$XFD$44,18,0)</f>
        <v>0</v>
      </c>
      <c r="CM29" s="54">
        <f>HLOOKUP(CM$11,'Data63-64'!$G$1:$XFD$44,18,0)</f>
        <v>5215</v>
      </c>
      <c r="CN29" s="54">
        <f>HLOOKUP(CN$11,'Data63-64'!$G$1:$XFD$44,18,0)</f>
        <v>5750</v>
      </c>
      <c r="CO29" s="54">
        <f>HLOOKUP(CO$11,'Data63-64'!$G$1:$XFD$44,18,0)</f>
        <v>5835</v>
      </c>
      <c r="CP29" s="54">
        <f>HLOOKUP(CP$11,'Data63-64'!$G$1:$XFD$44,18,0)</f>
        <v>5150</v>
      </c>
      <c r="CQ29" s="54">
        <f>HLOOKUP(CQ$11,'Data63-64'!$G$1:$XFD$44,18,0)</f>
        <v>4620</v>
      </c>
      <c r="CR29" s="54">
        <f>HLOOKUP(CR$11,'Data63-64'!$G$1:$XFD$44,18,0)</f>
        <v>0</v>
      </c>
      <c r="CS29" s="54">
        <f>HLOOKUP(CS$11,'Data63-64'!$G$1:$XFD$44,18,0)</f>
        <v>0</v>
      </c>
      <c r="CT29" s="54">
        <f>HLOOKUP(CT$11,'Data63-64'!$G$1:$XFD$44,18,0)</f>
        <v>0</v>
      </c>
      <c r="CU29" s="54">
        <f>HLOOKUP(CU$11,'Data63-64'!$G$1:$XFD$44,18,0)</f>
        <v>4451</v>
      </c>
      <c r="CV29" s="54">
        <f>HLOOKUP(CV$11,'Data63-64'!$G$1:$XFD$44,18,0)</f>
        <v>4565</v>
      </c>
      <c r="CW29" s="54">
        <f>HLOOKUP(CW$11,'Data63-64'!$G$1:$XFD$44,18,0)</f>
        <v>4933</v>
      </c>
      <c r="CX29" s="54">
        <f>HLOOKUP(CX$11,'Data63-64'!$G$1:$XFD$44,18,0)</f>
        <v>4275</v>
      </c>
      <c r="CY29" s="54">
        <f>HLOOKUP(CY$11,'Data63-64'!$G$1:$XFD$44,18,0)</f>
        <v>0</v>
      </c>
      <c r="CZ29" s="54">
        <f>HLOOKUP(CZ$11,'Data63-64'!$G$1:$XFD$44,18,0)</f>
        <v>0</v>
      </c>
      <c r="DA29" s="54">
        <f>HLOOKUP(DA$11,'Data63-64'!$G$1:$XFD$44,18,0)</f>
        <v>2865</v>
      </c>
      <c r="DB29" s="54">
        <f>HLOOKUP(DB$11,'Data63-64'!$G$1:$XFD$44,18,0)</f>
        <v>3420</v>
      </c>
      <c r="DC29" s="54">
        <f>HLOOKUP(DC$11,'Data63-64'!$G$1:$XFD$44,18,0)</f>
        <v>4002</v>
      </c>
      <c r="DD29" s="54">
        <f>HLOOKUP(DD$11,'Data63-64'!$G$1:$XFD$44,18,0)</f>
        <v>3845</v>
      </c>
      <c r="DE29" s="54">
        <f>HLOOKUP(DE$11,'Data63-64'!$G$1:$XFD$44,18,0)</f>
        <v>4125</v>
      </c>
      <c r="DF29" s="54">
        <f>HLOOKUP(DF$11,'Data63-64'!$G$1:$XFD$44,18,0)</f>
        <v>0</v>
      </c>
      <c r="DG29" s="54">
        <f>HLOOKUP(DG$11,'Data63-64'!$G$1:$XFD$44,18,0)</f>
        <v>0</v>
      </c>
      <c r="DH29" s="54">
        <f>HLOOKUP(DH$11,'Data63-64'!$G$1:$XFD$44,18,0)</f>
        <v>4158</v>
      </c>
      <c r="DI29" s="54">
        <f>HLOOKUP(DI$11,'Data63-64'!$G$1:$XFD$44,18,0)</f>
        <v>4425</v>
      </c>
      <c r="DJ29" s="54">
        <f>HLOOKUP(DJ$11,'Data63-64'!$G$1:$XFD$44,18,0)</f>
        <v>4200</v>
      </c>
      <c r="DK29" s="54">
        <f>HLOOKUP(DK$11,'Data63-64'!$G$1:$XFD$44,18,0)</f>
        <v>4165</v>
      </c>
      <c r="DL29" s="54">
        <f>HLOOKUP(DL$11,'Data63-64'!$G$1:$XFD$44,18,0)</f>
        <v>3735</v>
      </c>
      <c r="DM29" s="54">
        <f>HLOOKUP(DM$11,'Data63-64'!$G$1:$XFD$44,18,0)</f>
        <v>0</v>
      </c>
      <c r="DN29" s="54">
        <f>HLOOKUP(DN$11,'Data63-64'!$G$1:$XFD$44,18,0)</f>
        <v>0</v>
      </c>
      <c r="DO29" s="54">
        <f>HLOOKUP(DO$11,'Data63-64'!$G$1:$XFD$44,18,0)</f>
        <v>4378</v>
      </c>
      <c r="DP29" s="54">
        <f>HLOOKUP(DP$11,'Data63-64'!$G$1:$XFD$44,18,0)</f>
        <v>4121</v>
      </c>
      <c r="DQ29" s="54">
        <f>HLOOKUP(DQ$11,'Data63-64'!$G$1:$XFD$44,18,0)</f>
        <v>4373</v>
      </c>
      <c r="DR29" s="54">
        <f>HLOOKUP(DR$11,'Data63-64'!$G$1:$XFD$44,18,0)</f>
        <v>4250</v>
      </c>
      <c r="DS29" s="54">
        <f>HLOOKUP(DS$11,'Data63-64'!$G$1:$XFD$44,18,0)</f>
        <v>1970</v>
      </c>
      <c r="DT29" s="54">
        <f>HLOOKUP(DT$11,'Data63-64'!$G$1:$XFD$44,18,0)</f>
        <v>0</v>
      </c>
      <c r="DU29" s="54">
        <f>HLOOKUP(DU$11,'Data63-64'!$G$1:$XFD$44,18,0)</f>
        <v>0</v>
      </c>
      <c r="DV29" s="54">
        <f>HLOOKUP(DV$11,'Data63-64'!$G$1:$XFD$44,18,0)</f>
        <v>0</v>
      </c>
      <c r="DW29" s="54">
        <f>HLOOKUP(DW$11,'Data63-64'!$G$1:$XFD$44,18,0)</f>
        <v>5530</v>
      </c>
      <c r="DX29" s="54">
        <f>HLOOKUP(DX$11,'Data63-64'!$G$1:$XFD$44,18,0)</f>
        <v>0</v>
      </c>
      <c r="DY29" s="54">
        <f>HLOOKUP(DY$11,'Data63-64'!$G$1:$XFD$44,18,0)</f>
        <v>5125</v>
      </c>
      <c r="DZ29" s="54">
        <f>HLOOKUP(DZ$11,'Data63-64'!$G$1:$XFD$44,18,0)</f>
        <v>5341</v>
      </c>
      <c r="EA29" s="54">
        <f>HLOOKUP(EA$11,'Data63-64'!$G$1:$XFD$44,18,0)</f>
        <v>0</v>
      </c>
      <c r="EB29" s="54">
        <f>HLOOKUP(EB$11,'Data63-64'!$G$1:$XFD$44,18,0)</f>
        <v>0</v>
      </c>
      <c r="EC29" s="54">
        <f>HLOOKUP(EC$11,'Data63-64'!$G$1:$XFD$44,18,0)</f>
        <v>2982</v>
      </c>
      <c r="ED29" s="54">
        <f>HLOOKUP(ED$11,'Data63-64'!$G$1:$XFD$44,18,0)</f>
        <v>5325</v>
      </c>
      <c r="EE29" s="54">
        <f>HLOOKUP(EE$11,'Data63-64'!$G$1:$XFD$44,18,0)</f>
        <v>5435</v>
      </c>
      <c r="EF29" s="54">
        <f>HLOOKUP(EF$11,'Data63-64'!$G$1:$XFD$44,18,0)</f>
        <v>5651</v>
      </c>
      <c r="EG29" s="54">
        <f>HLOOKUP(EG$11,'Data63-64'!$G$1:$XFD$44,18,0)</f>
        <v>5656</v>
      </c>
      <c r="EH29" s="54">
        <f>HLOOKUP(EH$11,'Data63-64'!$G$1:$XFD$44,18,0)</f>
        <v>0</v>
      </c>
      <c r="EI29" s="54">
        <f>HLOOKUP(EI$11,'Data63-64'!$G$1:$XFD$44,18,0)</f>
        <v>0</v>
      </c>
      <c r="EJ29" s="54">
        <f>HLOOKUP(EJ$11,'Data63-64'!$G$1:$XFD$44,18,0)</f>
        <v>6125</v>
      </c>
      <c r="EK29" s="54">
        <f>HLOOKUP(EK$11,'Data63-64'!$G$1:$XFD$44,18,0)</f>
        <v>6570</v>
      </c>
      <c r="EL29" s="54">
        <f>HLOOKUP(EL$11,'Data63-64'!$G$1:$XFD$44,18,0)</f>
        <v>6485</v>
      </c>
      <c r="EM29" s="54">
        <f>HLOOKUP(EM$11,'Data63-64'!$G$1:$XFD$44,18,0)</f>
        <v>7071</v>
      </c>
      <c r="EN29" s="54">
        <f>HLOOKUP(EN$11,'Data63-64'!$G$1:$XFD$44,18,0)</f>
        <v>7271</v>
      </c>
      <c r="EO29" s="54">
        <f>HLOOKUP(EO$11,'Data63-64'!$G$1:$XFD$44,18,0)</f>
        <v>0</v>
      </c>
      <c r="EP29" s="54">
        <f>HLOOKUP(EP$11,'Data63-64'!$G$1:$XFD$44,18,0)</f>
        <v>0</v>
      </c>
      <c r="EQ29" s="54">
        <f>HLOOKUP(EQ$11,'Data63-64'!$G$1:$XFD$44,18,0)</f>
        <v>7125</v>
      </c>
      <c r="ER29" s="54">
        <f>HLOOKUP(ER$11,'Data63-64'!$G$1:$XFD$44,18,0)</f>
        <v>7299</v>
      </c>
      <c r="ES29" s="54">
        <f>HLOOKUP(ES$11,'Data63-64'!$G$1:$XFD$44,18,0)</f>
        <v>7597</v>
      </c>
      <c r="ET29" s="54">
        <f>HLOOKUP(ET$11,'Data63-64'!$G$1:$XFD$44,18,0)</f>
        <v>7863</v>
      </c>
      <c r="EU29" s="54">
        <f>HLOOKUP(EU$11,'Data63-64'!$G$1:$XFD$44,18,0)</f>
        <v>7659</v>
      </c>
      <c r="EV29" s="54">
        <f>HLOOKUP(EV$11,'Data63-64'!$G$1:$XFD$44,18,0)</f>
        <v>1875</v>
      </c>
      <c r="EW29" s="54">
        <f>HLOOKUP(EW$11,'Data63-64'!$G$1:$XFD$44,18,0)</f>
        <v>0</v>
      </c>
      <c r="EX29" s="54">
        <f>HLOOKUP(EX$11,'Data63-64'!$G$1:$XFD$44,18,0)</f>
        <v>7801</v>
      </c>
      <c r="EY29" s="54">
        <f>HLOOKUP(EY$11,'Data63-64'!$G$1:$XFD$44,18,0)</f>
        <v>8212</v>
      </c>
      <c r="EZ29" s="54">
        <f>HLOOKUP(EZ$11,'Data63-64'!$G$1:$XFD$44,18,0)</f>
        <v>2250</v>
      </c>
      <c r="FA29" s="54">
        <f>HLOOKUP(FA$11,'Data63-64'!$G$1:$XFD$44,18,0)</f>
        <v>8350</v>
      </c>
      <c r="FB29" s="54">
        <f>HLOOKUP(FB$11,'Data63-64'!$G$1:$XFD$44,18,0)</f>
        <v>8560</v>
      </c>
      <c r="FC29" s="54">
        <f>HLOOKUP(FC$11,'Data63-64'!$G$1:$XFD$44,18,0)</f>
        <v>2350</v>
      </c>
      <c r="FD29" s="54">
        <f>HLOOKUP(FD$11,'Data63-64'!$G$1:$XFD$44,18,0)</f>
        <v>0</v>
      </c>
      <c r="FE29" s="54">
        <f>HLOOKUP(FE$11,'Data63-64'!$G$1:$XFD$44,18,0)</f>
        <v>8850</v>
      </c>
      <c r="FF29" s="54">
        <f>HLOOKUP(FF$11,'Data63-64'!$G$1:$XFD$44,18,0)</f>
        <v>8725</v>
      </c>
      <c r="FG29" s="54">
        <f>HLOOKUP(FG$11,'Data63-64'!$G$1:$XFD$44,18,0)</f>
        <v>9150</v>
      </c>
      <c r="FH29" s="54">
        <f>HLOOKUP(FH$11,'Data63-64'!$G$1:$XFD$44,18,0)</f>
        <v>9931</v>
      </c>
      <c r="FI29" s="54">
        <f>HLOOKUP(FI$11,'Data63-64'!$G$1:$XFD$44,18,0)</f>
        <v>9970</v>
      </c>
      <c r="FJ29" s="54">
        <f>HLOOKUP(FJ$11,'Data63-64'!$G$1:$XFD$44,18,0)</f>
        <v>3650</v>
      </c>
      <c r="FK29" s="54">
        <f>HLOOKUP(FK$11,'Data63-64'!$G$1:$XFD$44,18,0)</f>
        <v>0</v>
      </c>
      <c r="FL29" s="54">
        <f>HLOOKUP(FL$11,'Data63-64'!$G$1:$XFD$44,18,0)</f>
        <v>9200</v>
      </c>
      <c r="FM29" s="54">
        <f>HLOOKUP(FM$11,'Data63-64'!$G$1:$XFD$44,18,0)</f>
        <v>10135</v>
      </c>
      <c r="FN29" s="54">
        <f>HLOOKUP(FN$11,'Data63-64'!$G$1:$XFD$44,18,0)</f>
        <v>10134</v>
      </c>
      <c r="FO29" s="54">
        <f>HLOOKUP(FO$11,'Data63-64'!$G$1:$XFD$44,18,0)</f>
        <v>10355</v>
      </c>
      <c r="FP29" s="54">
        <f>HLOOKUP(FP$11,'Data63-64'!$G$1:$XFD$44,18,0)</f>
        <v>10265</v>
      </c>
      <c r="FQ29" s="54">
        <f>HLOOKUP(FQ$11,'Data63-64'!$G$1:$XFD$44,18,0)</f>
        <v>3850</v>
      </c>
      <c r="FR29" s="54">
        <f>HLOOKUP(FR$11,'Data63-64'!$G$1:$XFD$44,18,0)</f>
        <v>0</v>
      </c>
      <c r="FS29" s="54">
        <f>HLOOKUP(FS$11,'Data63-64'!$G$1:$XFD$44,18,0)</f>
        <v>10145</v>
      </c>
      <c r="FT29" s="54">
        <f>HLOOKUP(FT$11,'Data63-64'!$G$1:$XFD$44,18,0)</f>
        <v>10700</v>
      </c>
      <c r="FU29" s="54">
        <f>HLOOKUP(FU$11,'Data63-64'!$G$1:$XFD$44,18,0)</f>
        <v>11000</v>
      </c>
      <c r="FV29" s="54">
        <f>HLOOKUP(FV$11,'Data63-64'!$G$1:$XFD$44,18,0)</f>
        <v>10820</v>
      </c>
      <c r="FW29" s="54">
        <f>HLOOKUP(FW$11,'Data63-64'!$G$1:$XFD$44,18,0)</f>
        <v>11359</v>
      </c>
      <c r="FX29" s="54">
        <f>HLOOKUP(FX$11,'Data63-64'!$G$1:$XFD$44,18,0)</f>
        <v>4560</v>
      </c>
      <c r="FY29" s="54">
        <f>HLOOKUP(FY$11,'Data63-64'!$G$1:$XFD$44,18,0)</f>
        <v>0</v>
      </c>
      <c r="FZ29" s="54">
        <f>HLOOKUP(FZ$11,'Data63-64'!$G$1:$XFD$44,18,0)</f>
        <v>11150</v>
      </c>
      <c r="GA29" s="54">
        <f>HLOOKUP(GA$11,'Data63-64'!$G$1:$XFD$44,18,0)</f>
        <v>12259</v>
      </c>
      <c r="GB29" s="54">
        <f>HLOOKUP(GB$11,'Data63-64'!$G$1:$XFD$44,18,0)</f>
        <v>13350</v>
      </c>
      <c r="GC29" s="54">
        <f>HLOOKUP(GC$11,'Data63-64'!$G$1:$XFD$44,18,0)</f>
        <v>13650</v>
      </c>
      <c r="GD29" s="54">
        <f>HLOOKUP(GD$11,'Data63-64'!$G$1:$XFD$44,18,0)</f>
        <v>14617</v>
      </c>
      <c r="GE29" s="54">
        <f>HLOOKUP(GE$11,'Data63-64'!$G$1:$XFD$44,18,0)</f>
        <v>5630</v>
      </c>
      <c r="GF29" s="54">
        <f>HLOOKUP(GF$11,'Data63-64'!$G$1:$XFD$44,18,0)</f>
        <v>0</v>
      </c>
      <c r="GG29" s="54">
        <f>HLOOKUP(GG$11,'Data63-64'!$G$1:$XFD$44,18,0)</f>
        <v>5652</v>
      </c>
      <c r="GH29" s="54">
        <f>HLOOKUP(GH$11,'Data63-64'!$G$1:$XFD$44,18,0)</f>
        <v>7721</v>
      </c>
      <c r="GI29" s="54">
        <f>HLOOKUP(GI$11,'Data63-64'!$G$1:$XFD$44,18,0)</f>
        <v>14201</v>
      </c>
      <c r="GJ29" s="54">
        <f>HLOOKUP(GJ$11,'Data63-64'!$G$1:$XFD$44,18,0)</f>
        <v>14445</v>
      </c>
      <c r="GK29" s="54">
        <f>HLOOKUP(GK$11,'Data63-64'!$G$1:$XFD$44,18,0)</f>
        <v>14455</v>
      </c>
      <c r="GL29" s="54">
        <f>HLOOKUP(GL$11,'Data63-64'!$G$1:$XFD$44,18,0)</f>
        <v>4802</v>
      </c>
      <c r="GM29" s="54">
        <f>HLOOKUP(GM$11,'Data63-64'!$G$1:$XFD$44,18,0)</f>
        <v>0</v>
      </c>
      <c r="GN29" s="54">
        <f>HLOOKUP(GN$11,'Data63-64'!$G$1:$XFD$44,18,0)</f>
        <v>14241</v>
      </c>
      <c r="GO29" s="54">
        <f>HLOOKUP(GO$11,'Data63-64'!$G$1:$XFD$44,18,0)</f>
        <v>14765</v>
      </c>
      <c r="GP29" s="54">
        <f>HLOOKUP(GP$11,'Data63-64'!$G$1:$XFD$44,18,0)</f>
        <v>15101</v>
      </c>
      <c r="GQ29" s="54">
        <f>HLOOKUP(GQ$11,'Data63-64'!$G$1:$XFD$44,18,0)</f>
        <v>15190</v>
      </c>
      <c r="GR29" s="54">
        <f>HLOOKUP(GR$11,'Data63-64'!$G$1:$XFD$44,18,0)</f>
        <v>14622</v>
      </c>
      <c r="GS29" s="54">
        <f>HLOOKUP(GS$11,'Data63-64'!$G$1:$XFD$44,18,0)</f>
        <v>4913</v>
      </c>
      <c r="GT29" s="54">
        <f>HLOOKUP(GT$11,'Data63-64'!$G$1:$XFD$44,18,0)</f>
        <v>0</v>
      </c>
      <c r="GU29" s="54">
        <f>HLOOKUP(GU$11,'Data63-64'!$G$1:$XFD$44,18,0)</f>
        <v>14450</v>
      </c>
      <c r="GV29" s="54">
        <f>HLOOKUP(GV$11,'Data63-64'!$G$1:$XFD$44,18,0)</f>
        <v>14145</v>
      </c>
      <c r="GW29" s="54">
        <f>HLOOKUP(GW$11,'Data63-64'!$G$1:$XFD$44,18,0)</f>
        <v>14835</v>
      </c>
      <c r="GX29" s="54">
        <f>HLOOKUP(GX$11,'Data63-64'!$G$1:$XFD$44,18,0)</f>
        <v>14403</v>
      </c>
      <c r="GY29" s="54">
        <f>HLOOKUP(GY$11,'Data63-64'!$G$1:$XFD$44,18,0)</f>
        <v>14201</v>
      </c>
      <c r="GZ29" s="54">
        <f>HLOOKUP(GZ$11,'Data63-64'!$G$1:$XFD$44,18,0)</f>
        <v>4230</v>
      </c>
      <c r="HA29" s="54">
        <f>HLOOKUP(HA$11,'Data63-64'!$G$1:$XFD$44,18,0)</f>
        <v>0</v>
      </c>
      <c r="HB29" s="54">
        <f>HLOOKUP(HB$11,'Data63-64'!$G$1:$XFD$44,18,0)</f>
        <v>5105</v>
      </c>
      <c r="HC29" s="54">
        <f>HLOOKUP(HC$11,'Data63-64'!$G$1:$XFD$44,18,0)</f>
        <v>5465</v>
      </c>
      <c r="HD29" s="54">
        <f>HLOOKUP(HD$11,'Data63-64'!$G$1:$XFD$44,18,0)</f>
        <v>14105</v>
      </c>
      <c r="HE29" s="54">
        <f>HLOOKUP(HE$11,'Data63-64'!$G$1:$XFD$44,18,0)</f>
        <v>14510</v>
      </c>
      <c r="HF29" s="54">
        <f>HLOOKUP(HF$11,'Data63-64'!$G$1:$XFD$44,18,0)</f>
        <v>14265</v>
      </c>
      <c r="HG29" s="54">
        <f>HLOOKUP(HG$11,'Data63-64'!$G$1:$XFD$44,18,0)</f>
        <v>5437</v>
      </c>
      <c r="HH29" s="54">
        <f>HLOOKUP(HH$11,'Data63-64'!$G$1:$XFD$44,18,0)</f>
        <v>0</v>
      </c>
      <c r="HI29" s="54">
        <f>HLOOKUP(HI$11,'Data63-64'!$G$1:$XFD$44,18,0)</f>
        <v>14235</v>
      </c>
      <c r="HJ29" s="54">
        <f>HLOOKUP(HJ$11,'Data63-64'!$G$1:$XFD$44,18,0)</f>
        <v>15120</v>
      </c>
      <c r="HK29" s="54">
        <f>HLOOKUP(HK$11,'Data63-64'!$G$1:$XFD$44,18,0)</f>
        <v>15055</v>
      </c>
      <c r="HL29" s="54">
        <f>HLOOKUP(HL$11,'Data63-64'!$G$1:$XFD$44,18,0)</f>
        <v>14850</v>
      </c>
      <c r="HM29" s="54">
        <f>HLOOKUP(HM$11,'Data63-64'!$G$1:$XFD$44,18,0)</f>
        <v>15276</v>
      </c>
      <c r="HN29" s="54">
        <f>HLOOKUP(HN$11,'Data63-64'!$G$1:$XFD$44,18,0)</f>
        <v>4750</v>
      </c>
      <c r="HO29" s="54">
        <f>HLOOKUP(HO$11,'Data63-64'!$G$1:$XFD$44,18,0)</f>
        <v>0</v>
      </c>
      <c r="HP29" s="54">
        <f>HLOOKUP(HP$11,'Data63-64'!$G$1:$XFD$44,18,0)</f>
        <v>15317</v>
      </c>
      <c r="HQ29" s="54">
        <f>HLOOKUP(HQ$11,'Data63-64'!$G$1:$XFD$44,18,0)</f>
        <v>14212</v>
      </c>
      <c r="HR29" s="54">
        <f>HLOOKUP(HR$11,'Data63-64'!$G$1:$XFD$44,18,0)</f>
        <v>4860</v>
      </c>
      <c r="HS29" s="54">
        <f>HLOOKUP(HS$11,'Data63-64'!$G$1:$XFD$44,18,0)</f>
        <v>14860</v>
      </c>
      <c r="HT29" s="54">
        <f>HLOOKUP(HT$11,'Data63-64'!$G$1:$XFD$44,18,0)</f>
        <v>14823</v>
      </c>
      <c r="HU29" s="54">
        <f>HLOOKUP(HU$11,'Data63-64'!$G$1:$XFD$44,18,0)</f>
        <v>4370</v>
      </c>
      <c r="HV29" s="54">
        <f>HLOOKUP(HV$11,'Data63-64'!$G$1:$XFD$44,18,0)</f>
        <v>0</v>
      </c>
      <c r="HW29" s="54">
        <f>HLOOKUP(HW$11,'Data63-64'!$G$1:$XFD$44,18,0)</f>
        <v>14870</v>
      </c>
      <c r="HX29" s="54">
        <f>HLOOKUP(HX$11,'Data63-64'!$G$1:$XFD$44,18,0)</f>
        <v>14863</v>
      </c>
      <c r="HY29" s="54">
        <f>HLOOKUP(HY$11,'Data63-64'!$G$1:$XFD$44,18,0)</f>
        <v>14600</v>
      </c>
      <c r="HZ29" s="54">
        <f>HLOOKUP(HZ$11,'Data63-64'!$G$1:$XFD$44,18,0)</f>
        <v>15639</v>
      </c>
      <c r="IA29" s="54">
        <f>HLOOKUP(IA$11,'Data63-64'!$G$1:$XFD$44,18,0)</f>
        <v>15472</v>
      </c>
      <c r="IB29" s="54">
        <f>HLOOKUP(IB$11,'Data63-64'!$G$1:$XFD$44,18,0)</f>
        <v>4860</v>
      </c>
      <c r="IC29" s="54">
        <f>HLOOKUP(IC$11,'Data63-64'!$G$1:$XFD$44,18,0)</f>
        <v>0</v>
      </c>
      <c r="ID29" s="54">
        <f>HLOOKUP(ID$11,'Data63-64'!$G$1:$XFD$44,18,0)</f>
        <v>16674</v>
      </c>
      <c r="IE29" s="54">
        <f>HLOOKUP(IE$11,'Data63-64'!$G$1:$XFD$44,18,0)</f>
        <v>16650</v>
      </c>
      <c r="IF29" s="54">
        <f>HLOOKUP(IF$11,'Data63-64'!$G$1:$XFD$44,18,0)</f>
        <v>17100</v>
      </c>
      <c r="IG29" s="54">
        <f>HLOOKUP(IG$11,'Data63-64'!$G$1:$XFD$44,18,0)</f>
        <v>16461</v>
      </c>
      <c r="IH29" s="54">
        <f>HLOOKUP(IH$11,'Data63-64'!$G$1:$XFD$44,18,0)</f>
        <v>15854</v>
      </c>
      <c r="II29" s="54">
        <f>HLOOKUP(II$11,'Data63-64'!$G$1:$XFD$44,18,0)</f>
        <v>5401</v>
      </c>
      <c r="IJ29" s="54">
        <f>HLOOKUP(IJ$11,'Data63-64'!$G$1:$XFD$44,18,0)</f>
        <v>0</v>
      </c>
      <c r="IK29" s="54">
        <f>HLOOKUP(IK$11,'Data63-64'!$G$1:$XFD$44,18,0)</f>
        <v>15257</v>
      </c>
      <c r="IL29" s="54">
        <f>HLOOKUP(IL$11,'Data63-64'!$G$1:$XFD$44,18,0)</f>
        <v>16505</v>
      </c>
      <c r="IM29" s="54">
        <f>HLOOKUP(IM$11,'Data63-64'!$G$1:$XFD$44,18,0)</f>
        <v>16700</v>
      </c>
      <c r="IN29" s="54">
        <f>HLOOKUP(IN$11,'Data63-64'!$G$1:$XFD$44,18,0)</f>
        <v>15387</v>
      </c>
      <c r="IO29" s="54">
        <f>HLOOKUP(IO$11,'Data63-64'!$G$1:$XFD$44,18,0)</f>
        <v>5260</v>
      </c>
      <c r="IP29" s="54">
        <f>HLOOKUP(IP$11,'Data63-64'!$G$1:$XFD$44,18,0)</f>
        <v>5125</v>
      </c>
      <c r="IQ29" s="54">
        <f>HLOOKUP(IQ$11,'Data63-64'!$G$1:$XFD$44,18,0)</f>
        <v>0</v>
      </c>
      <c r="IR29" s="54">
        <f>HLOOKUP(IR$11,'Data63-64'!$G$1:$XFD$44,18,0)</f>
        <v>4860</v>
      </c>
      <c r="IS29" s="54">
        <f>HLOOKUP(IS$11,'Data63-64'!$G$1:$XFD$44,18,0)</f>
        <v>16865</v>
      </c>
      <c r="IT29" s="54">
        <f>HLOOKUP(IT$11,'Data63-64'!$G$1:$XFD$44,18,0)</f>
        <v>16950</v>
      </c>
      <c r="IU29" s="54">
        <f>HLOOKUP(IU$11,'Data63-64'!$G$1:$XFD$44,18,0)</f>
        <v>16701</v>
      </c>
      <c r="IV29" s="54">
        <f>HLOOKUP(IV$11,'Data63-64'!$G$1:$XFD$44,18,0)</f>
        <v>16875</v>
      </c>
      <c r="IW29" s="54">
        <f>HLOOKUP(IW$11,'Data63-64'!$G$1:$XFD$44,18,0)</f>
        <v>5320</v>
      </c>
      <c r="IX29" s="54">
        <f>HLOOKUP(IX$11,'Data63-64'!$G$1:$XFD$44,18,0)</f>
        <v>0</v>
      </c>
      <c r="IY29" s="54">
        <f>HLOOKUP(IY$11,'Data63-64'!$G$1:$XFD$44,18,0)</f>
        <v>16522</v>
      </c>
      <c r="IZ29" s="54">
        <f>HLOOKUP(IZ$11,'Data63-64'!$G$1:$XFD$44,18,0)</f>
        <v>17101</v>
      </c>
      <c r="JA29" s="54">
        <f>HLOOKUP(JA$11,'Data63-64'!$G$1:$XFD$44,18,0)</f>
        <v>16950</v>
      </c>
      <c r="JB29" s="54">
        <f>HLOOKUP(JB$11,'Data63-64'!$G$1:$XFD$44,18,0)</f>
        <v>16745</v>
      </c>
      <c r="JC29" s="54">
        <f>HLOOKUP(JC$11,'Data63-64'!$G$1:$XFD$44,18,0)</f>
        <v>16405</v>
      </c>
      <c r="JD29" s="54">
        <f>HLOOKUP(JD$11,'Data63-64'!$G$1:$XFD$44,18,0)</f>
        <v>6550</v>
      </c>
      <c r="JE29" s="54">
        <f>HLOOKUP(JE$11,'Data63-64'!$G$1:$XFD$44,18,0)</f>
        <v>0</v>
      </c>
      <c r="JF29" s="54">
        <f>HLOOKUP(JF$11,'Data63-64'!$G$1:$XFD$44,18,0)</f>
        <v>17048</v>
      </c>
      <c r="JG29" s="54">
        <f>HLOOKUP(JG$11,'Data63-64'!$G$1:$XFD$44,18,0)</f>
        <v>16808</v>
      </c>
      <c r="JH29" s="54">
        <f>HLOOKUP(JH$11,'Data63-64'!$G$1:$XFD$44,18,0)</f>
        <v>16970</v>
      </c>
      <c r="JI29" s="54">
        <f>HLOOKUP(JI$11,'Data63-64'!$G$1:$XFD$44,18,0)</f>
        <v>17208</v>
      </c>
      <c r="JJ29" s="54">
        <f>HLOOKUP(JJ$11,'Data63-64'!$G$1:$XFD$44,18,0)</f>
        <v>16506</v>
      </c>
      <c r="JK29" s="54">
        <f>HLOOKUP(JK$11,'Data63-64'!$G$1:$XFD$44,18,0)</f>
        <v>5759</v>
      </c>
      <c r="JL29" s="54">
        <f>HLOOKUP(JL$11,'Data63-64'!$G$1:$XFD$44,18,0)</f>
        <v>0</v>
      </c>
      <c r="JM29" s="54">
        <f>HLOOKUP(JM$11,'Data63-64'!$G$1:$XFD$44,18,0)</f>
        <v>16485</v>
      </c>
      <c r="JN29" s="54">
        <f>HLOOKUP(JN$11,'Data63-64'!$G$1:$XFD$44,18,0)</f>
        <v>17315</v>
      </c>
      <c r="JO29" s="54">
        <f>HLOOKUP(JO$11,'Data63-64'!$G$1:$XFD$44,18,0)</f>
        <v>17432</v>
      </c>
      <c r="JP29" s="54">
        <f>HLOOKUP(JP$11,'Data63-64'!$G$1:$XFD$44,18,0)</f>
        <v>17538</v>
      </c>
      <c r="JQ29" s="54">
        <f>HLOOKUP(JQ$11,'Data63-64'!$G$1:$XFD$44,18,0)</f>
        <v>17599</v>
      </c>
      <c r="JR29" s="54">
        <f>HLOOKUP(JR$11,'Data63-64'!$G$1:$XFD$44,18,0)</f>
        <v>6785</v>
      </c>
      <c r="JS29" s="54">
        <f>HLOOKUP(JS$11,'Data63-64'!$G$1:$XFD$44,18,0)</f>
        <v>0</v>
      </c>
      <c r="JT29" s="54">
        <f>HLOOKUP(JT$11,'Data63-64'!$G$1:$XFD$44,18,0)</f>
        <v>17193</v>
      </c>
      <c r="JU29" s="54">
        <f>HLOOKUP(JU$11,'Data63-64'!$G$1:$XFD$44,18,0)</f>
        <v>17519</v>
      </c>
      <c r="JV29" s="54">
        <f>HLOOKUP(JV$11,'Data63-64'!$G$1:$XFD$44,18,0)</f>
        <v>17601</v>
      </c>
      <c r="JW29" s="54">
        <f>HLOOKUP(JW$11,'Data63-64'!$G$1:$XFD$44,18,0)</f>
        <v>18089</v>
      </c>
      <c r="JX29" s="54">
        <f>HLOOKUP(JX$11,'Data63-64'!$G$1:$XFD$44,18,0)</f>
        <v>17595</v>
      </c>
      <c r="JY29" s="54">
        <f>HLOOKUP(JY$11,'Data63-64'!$G$1:$XFD$44,18,0)</f>
        <v>5150</v>
      </c>
      <c r="JZ29" s="54">
        <f>HLOOKUP(JZ$11,'Data63-64'!$G$1:$XFD$44,18,0)</f>
        <v>0</v>
      </c>
      <c r="KA29" s="54">
        <f>HLOOKUP(KA$11,'Data63-64'!$G$1:$XFD$44,18,0)</f>
        <v>15855</v>
      </c>
      <c r="KB29" s="54">
        <f>HLOOKUP(KB$11,'Data63-64'!$G$1:$XFD$44,18,0)</f>
        <v>6125</v>
      </c>
      <c r="KC29" s="54">
        <f>HLOOKUP(KC$11,'Data63-64'!$G$1:$XFD$44,18,0)</f>
        <v>16543</v>
      </c>
      <c r="KD29" s="54">
        <f>HLOOKUP(KD$11,'Data63-64'!$G$1:$XFD$44,18,0)</f>
        <v>17237</v>
      </c>
      <c r="KE29" s="54">
        <f>HLOOKUP(KE$11,'Data63-64'!$G$1:$XFD$44,18,0)</f>
        <v>17547</v>
      </c>
      <c r="KF29" s="54">
        <f>HLOOKUP(KF$11,'Data63-64'!$G$1:$XFD$44,18,0)</f>
        <v>3370</v>
      </c>
      <c r="KG29" s="54">
        <f>HLOOKUP(KG$11,'Data63-64'!$G$1:$XFD$44,18,0)</f>
        <v>0</v>
      </c>
      <c r="KH29" s="54">
        <f>HLOOKUP(KH$11,'Data63-64'!$G$1:$XFD$44,18,0)</f>
        <v>16345</v>
      </c>
      <c r="KI29" s="54">
        <f>HLOOKUP(KI$11,'Data63-64'!$G$1:$XFD$44,18,0)</f>
        <v>17128</v>
      </c>
      <c r="KJ29" s="54">
        <f>HLOOKUP(KJ$11,'Data63-64'!$G$1:$XFD$44,18,0)</f>
        <v>16126</v>
      </c>
      <c r="KK29" s="54">
        <f>HLOOKUP(KK$11,'Data63-64'!$G$1:$XFD$44,18,0)</f>
        <v>16264</v>
      </c>
      <c r="KL29" s="54">
        <f>HLOOKUP(KL$11,'Data63-64'!$G$1:$XFD$44,18,0)</f>
        <v>7150</v>
      </c>
      <c r="KM29" s="54">
        <f>HLOOKUP(KM$11,'Data63-64'!$G$1:$XFD$44,18,0)</f>
        <v>8950</v>
      </c>
      <c r="KN29" s="54">
        <f>HLOOKUP(KN$11,'Data63-64'!$G$1:$XFD$44,18,0)</f>
        <v>0</v>
      </c>
      <c r="KO29" s="54">
        <f>HLOOKUP(KO$11,'Data63-64'!$G$1:$XFD$44,18,0)</f>
        <v>17213</v>
      </c>
      <c r="KP29" s="54">
        <f>HLOOKUP(KP$11,'Data63-64'!$G$1:$XFD$44,18,0)</f>
        <v>17248</v>
      </c>
      <c r="KQ29" s="54">
        <f>HLOOKUP(KQ$11,'Data63-64'!$G$1:$XFD$44,18,0)</f>
        <v>17028</v>
      </c>
      <c r="KR29" s="54">
        <f>HLOOKUP(KR$11,'Data63-64'!$G$1:$XFD$44,18,0)</f>
        <v>17455</v>
      </c>
      <c r="KS29" s="54">
        <f>HLOOKUP(KS$11,'Data63-64'!$G$1:$XFD$44,18,0)</f>
        <v>17248</v>
      </c>
      <c r="KT29" s="54">
        <f>HLOOKUP(KT$11,'Data63-64'!$G$1:$XFD$44,18,0)</f>
        <v>7124</v>
      </c>
      <c r="KU29" s="54">
        <f>HLOOKUP(KU$11,'Data63-64'!$G$1:$XFD$44,18,0)</f>
        <v>0</v>
      </c>
      <c r="KV29" s="54">
        <f>HLOOKUP(KV$11,'Data63-64'!$G$1:$XFD$44,18,0)</f>
        <v>17149</v>
      </c>
      <c r="KW29" s="54">
        <f>HLOOKUP(KW$11,'Data63-64'!$G$1:$XFD$44,18,0)</f>
        <v>17382</v>
      </c>
      <c r="KX29" s="54">
        <f>HLOOKUP(KX$11,'Data63-64'!$G$1:$XFD$44,18,0)</f>
        <v>16853</v>
      </c>
      <c r="KY29" s="54">
        <f>HLOOKUP(KY$11,'Data63-64'!$G$1:$XFD$44,18,0)</f>
        <v>17114</v>
      </c>
      <c r="KZ29" s="54">
        <f>HLOOKUP(KZ$11,'Data63-64'!$G$1:$XFD$44,18,0)</f>
        <v>16795</v>
      </c>
      <c r="LA29" s="54">
        <f>HLOOKUP(LA$11,'Data63-64'!$G$1:$XFD$44,18,0)</f>
        <v>7360</v>
      </c>
      <c r="LB29" s="54">
        <f>HLOOKUP(LB$11,'Data63-64'!$G$1:$XFD$44,18,0)</f>
        <v>2100</v>
      </c>
      <c r="LC29" s="54">
        <f>HLOOKUP(LC$11,'Data63-64'!$G$1:$XFD$44,18,0)</f>
        <v>17113</v>
      </c>
      <c r="LD29" s="54">
        <f>HLOOKUP(LD$11,'Data63-64'!$G$1:$XFD$44,18,0)</f>
        <v>17361</v>
      </c>
      <c r="LE29" s="54">
        <f>HLOOKUP(LE$11,'Data63-64'!$G$1:$XFD$44,18,0)</f>
        <v>17026</v>
      </c>
      <c r="LF29" s="54">
        <f>HLOOKUP(LF$11,'Data63-64'!$G$1:$XFD$44,18,0)</f>
        <v>17497</v>
      </c>
      <c r="LG29" s="54">
        <f>HLOOKUP(LG$11,'Data63-64'!$G$1:$XFD$44,18,0)</f>
        <v>16753</v>
      </c>
      <c r="LH29" s="54">
        <f>HLOOKUP(LH$11,'Data63-64'!$G$1:$XFD$44,18,0)</f>
        <v>6145</v>
      </c>
      <c r="LI29" s="54">
        <f>HLOOKUP(LI$11,'Data63-64'!$G$1:$XFD$44,18,0)</f>
        <v>4531</v>
      </c>
      <c r="LJ29" s="54">
        <f>HLOOKUP(LJ$11,'Data63-64'!$G$1:$XFD$44,18,0)</f>
        <v>16121</v>
      </c>
      <c r="LK29" s="54">
        <f>HLOOKUP(LK$11,'Data63-64'!$G$1:$XFD$44,18,0)</f>
        <v>16271</v>
      </c>
      <c r="LL29" s="54">
        <f>HLOOKUP(LL$11,'Data63-64'!$G$1:$XFD$44,18,0)</f>
        <v>16593</v>
      </c>
      <c r="LM29" s="54">
        <f>HLOOKUP(LM$11,'Data63-64'!$G$1:$XFD$44,18,0)</f>
        <v>10106</v>
      </c>
      <c r="LN29" s="54">
        <f>HLOOKUP(LN$11,'Data63-64'!$G$1:$XFD$44,18,0)</f>
        <v>9875</v>
      </c>
      <c r="LO29" s="54">
        <f>HLOOKUP(LO$11,'Data63-64'!$G$1:$XFD$44,18,0)</f>
        <v>6350</v>
      </c>
      <c r="LP29" s="54">
        <f>HLOOKUP(LP$11,'Data63-64'!$G$1:$XFD$44,18,0)</f>
        <v>4212</v>
      </c>
      <c r="LQ29" s="54">
        <f>HLOOKUP(LQ$11,'Data63-64'!$G$1:$XFD$44,18,0)</f>
        <v>15650</v>
      </c>
      <c r="LR29" s="54">
        <f>HLOOKUP(LR$11,'Data63-64'!$G$1:$XFD$44,18,0)</f>
        <v>15299</v>
      </c>
      <c r="LS29" s="54">
        <f>HLOOKUP(LS$11,'Data63-64'!$G$1:$XFD$44,18,0)</f>
        <v>15926</v>
      </c>
      <c r="LT29" s="54">
        <f>HLOOKUP(LT$11,'Data63-64'!$G$1:$XFD$44,18,0)</f>
        <v>16982</v>
      </c>
      <c r="LU29" s="54">
        <f>HLOOKUP(LU$11,'Data63-64'!$G$1:$XFD$44,18,0)</f>
        <v>16125</v>
      </c>
      <c r="LV29" s="54">
        <f>HLOOKUP(LV$11,'Data63-64'!$G$1:$XFD$44,18,0)</f>
        <v>5465</v>
      </c>
      <c r="LW29" s="54">
        <f>HLOOKUP(LW$11,'Data63-64'!$G$1:$XFD$44,18,0)</f>
        <v>4517</v>
      </c>
      <c r="LX29" s="54">
        <f>HLOOKUP(LX$11,'Data63-64'!$G$1:$XFD$44,18,0)</f>
        <v>17945</v>
      </c>
      <c r="LY29" s="54">
        <f>HLOOKUP(LY$11,'Data63-64'!$G$1:$XFD$44,18,0)</f>
        <v>17128</v>
      </c>
      <c r="LZ29" s="54">
        <f>HLOOKUP(LZ$11,'Data63-64'!$G$1:$XFD$44,18,0)</f>
        <v>16955</v>
      </c>
      <c r="MA29" s="54">
        <f>HLOOKUP(MA$11,'Data63-64'!$G$1:$XFD$44,18,0)</f>
        <v>18491</v>
      </c>
      <c r="MB29" s="54">
        <f>HLOOKUP(MB$11,'Data63-64'!$G$1:$XFD$44,18,0)</f>
        <v>18632</v>
      </c>
      <c r="MC29" s="54">
        <f>HLOOKUP(MC$11,'Data63-64'!$G$1:$XFD$44,18,0)</f>
        <v>6755</v>
      </c>
      <c r="MD29" s="54">
        <f>HLOOKUP(MD$11,'Data63-64'!$G$1:$XFD$44,18,0)</f>
        <v>4470</v>
      </c>
      <c r="ME29" s="54">
        <f>HLOOKUP(ME$11,'Data63-64'!$G$1:$XFD$44,18,0)</f>
        <v>15857</v>
      </c>
      <c r="MF29" s="54">
        <f>HLOOKUP(MF$11,'Data63-64'!$G$1:$XFD$44,18,0)</f>
        <v>18894</v>
      </c>
      <c r="MG29" s="54">
        <f>HLOOKUP(MG$11,'Data63-64'!$G$1:$XFD$44,18,0)</f>
        <v>18832</v>
      </c>
      <c r="MH29" s="54">
        <f>HLOOKUP(MH$11,'Data63-64'!$G$1:$XFD$44,18,0)</f>
        <v>7324</v>
      </c>
      <c r="MI29" s="54">
        <f>HLOOKUP(MI$11,'Data63-64'!$G$1:$XFD$44,18,0)</f>
        <v>7552</v>
      </c>
      <c r="MJ29" s="54">
        <f>HLOOKUP(MJ$11,'Data63-64'!$G$1:$XFD$44,18,0)</f>
        <v>5431</v>
      </c>
      <c r="MK29" s="54">
        <f>HLOOKUP(MK$11,'Data63-64'!$G$1:$XFD$44,18,0)</f>
        <v>5431</v>
      </c>
      <c r="ML29" s="54">
        <f>HLOOKUP(ML$11,'Data63-64'!$G$1:$XFD$44,18,0)</f>
        <v>17834</v>
      </c>
      <c r="MM29" s="54">
        <f>HLOOKUP(MM$11,'Data63-64'!$G$1:$XFD$44,18,0)</f>
        <v>18158</v>
      </c>
      <c r="MN29" s="54">
        <f>HLOOKUP(MN$11,'Data63-64'!$G$1:$XFD$44,18,0)</f>
        <v>18491</v>
      </c>
      <c r="MO29" s="54">
        <f>HLOOKUP(MO$11,'Data63-64'!$G$1:$XFD$44,18,0)</f>
        <v>18227</v>
      </c>
      <c r="MP29" s="54">
        <f>HLOOKUP(MP$11,'Data63-64'!$G$1:$XFD$44,18,0)</f>
        <v>18394</v>
      </c>
      <c r="MQ29" s="54">
        <f>HLOOKUP(MQ$11,'Data63-64'!$G$1:$XFD$44,18,0)</f>
        <v>7385</v>
      </c>
      <c r="MR29" s="54">
        <f>HLOOKUP(MR$11,'Data63-64'!$G$1:$XFD$44,18,0)</f>
        <v>4650</v>
      </c>
      <c r="MS29" s="54">
        <f>HLOOKUP(MS$11,'Data63-64'!$G$1:$XFD$44,18,0)</f>
        <v>17651</v>
      </c>
      <c r="MT29" s="54">
        <f>HLOOKUP(MT$11,'Data63-64'!$G$1:$XFD$44,18,0)</f>
        <v>16243</v>
      </c>
      <c r="MU29" s="54">
        <f>HLOOKUP(MU$11,'Data63-64'!$G$1:$XFD$44,18,0)</f>
        <v>15323</v>
      </c>
      <c r="MV29" s="54">
        <f>HLOOKUP(MV$11,'Data63-64'!$G$1:$XFD$44,18,0)</f>
        <v>13234</v>
      </c>
      <c r="MW29" s="54">
        <f>HLOOKUP(MW$11,'Data63-64'!$G$1:$XFD$44,18,0)</f>
        <v>12365</v>
      </c>
      <c r="MX29" s="54">
        <f>HLOOKUP(MX$11,'Data63-64'!$G$1:$XFD$44,18,0)</f>
        <v>3225</v>
      </c>
      <c r="MY29" s="54">
        <f>HLOOKUP(MY$11,'Data63-64'!$G$1:$XFD$44,18,0)</f>
        <v>2575</v>
      </c>
      <c r="MZ29" s="54">
        <f>HLOOKUP(MZ$11,'Data63-64'!$G$1:$XFD$44,18,0)</f>
        <v>11175</v>
      </c>
      <c r="NA29" s="54">
        <f>HLOOKUP(NA$11,'Data63-64'!$G$1:$XFD$44,18,0)</f>
        <v>11735</v>
      </c>
      <c r="NB29" s="54">
        <f>HLOOKUP(NB$11,'Data63-64'!$G$1:$XFD$44,18,0)</f>
        <v>8240</v>
      </c>
      <c r="NC29" s="54">
        <f>HLOOKUP(NC$11,'Data63-64'!$G$1:$XFD$44,18,0)</f>
        <v>3582</v>
      </c>
      <c r="ND29" s="54">
        <f>HLOOKUP(ND$11,'Data63-64'!$G$1:$XFD$44,18,0)</f>
        <v>2432</v>
      </c>
      <c r="NE29" s="54">
        <f>HLOOKUP(NE$11,'Data63-64'!$G$1:$XFD$44,18,0)</f>
        <v>2512</v>
      </c>
      <c r="NF29" s="54">
        <f>HLOOKUP(NF$11,'Data63-64'!$G$1:$XFD$44,18,0)</f>
        <v>2410</v>
      </c>
      <c r="NG29" s="54">
        <f>HLOOKUP(NG$11,'Data63-64'!$G$1:$XFD$44,18,0)</f>
        <v>11170</v>
      </c>
      <c r="NH29" s="54">
        <f>HLOOKUP(NH$11,'Data63-64'!$G$1:$XFD$44,18,0)</f>
        <v>8170</v>
      </c>
      <c r="NI29" s="54">
        <f>HLOOKUP(NI$11,'Data63-64'!$G$1:$XFD$44,18,0)</f>
        <v>8842</v>
      </c>
      <c r="NJ29" s="54">
        <f>HLOOKUP(NJ$11,'Data63-64'!$G$1:$XFD$44,18,0)</f>
        <v>8279</v>
      </c>
      <c r="NK29" s="54">
        <f>HLOOKUP(NK$11,'Data63-64'!$G$1:$XFD$44,18,0)</f>
        <v>7670</v>
      </c>
      <c r="NL29" s="54">
        <f>HLOOKUP(NL$11,'Data63-64'!$G$1:$XFD$44,18,0)</f>
        <v>2714</v>
      </c>
      <c r="NM29" s="54">
        <f>HLOOKUP(NM$11,'Data63-64'!$G$1:$XFD$44,18,0)</f>
        <v>1870</v>
      </c>
      <c r="NN29" s="54">
        <f>HLOOKUP(NN$11,'Data63-64'!$G$1:$XFD$44,18,0)</f>
        <v>8115</v>
      </c>
      <c r="NO29" s="54">
        <f>HLOOKUP(NO$11,'Data63-64'!$G$1:$XFD$44,18,0)</f>
        <v>8227</v>
      </c>
      <c r="NP29" s="54">
        <f>HLOOKUP(NP$11,'Data63-64'!$G$1:$XFD$44,18,0)</f>
        <v>8712</v>
      </c>
      <c r="NQ29" s="54">
        <f>HLOOKUP(NQ$11,'Data63-64'!$G$1:$XFD$44,18,0)</f>
        <v>8460</v>
      </c>
      <c r="NR29" s="54">
        <f>HLOOKUP(NR$11,'Data63-64'!$G$1:$XFD$44,18,0)</f>
        <v>8329</v>
      </c>
      <c r="NS29" s="54">
        <f>HLOOKUP(NS$11,'Data63-64'!$G$1:$XFD$44,18,0)</f>
        <v>2874</v>
      </c>
      <c r="NT29" s="54">
        <f>HLOOKUP(NT$11,'Data63-64'!$G$1:$XFD$44,18,0)</f>
        <v>1795</v>
      </c>
      <c r="NU29" s="54">
        <f>HLOOKUP(NU$11,'Data63-64'!$G$1:$XFD$44,18,0)</f>
        <v>8487</v>
      </c>
      <c r="NV29" s="54">
        <f>HLOOKUP(NV$11,'Data63-64'!$G$1:$XFD$44,18,0)</f>
        <v>9021</v>
      </c>
      <c r="NW29" s="54">
        <f>HLOOKUP(NW$11,'Data63-64'!$G$1:$XFD$44,18,0)</f>
        <v>8624</v>
      </c>
      <c r="NX29" s="54">
        <f>HLOOKUP(NX$11,'Data63-64'!$G$1:$XFD$44,18,0)</f>
        <v>8595</v>
      </c>
      <c r="NY29" s="54">
        <f>HLOOKUP(NY$11,'Data63-64'!$G$1:$XFD$44,18,0)</f>
        <v>9026</v>
      </c>
      <c r="NZ29" s="54">
        <f>HLOOKUP(NZ$11,'Data63-64'!$G$1:$XFD$44,18,0)</f>
        <v>2715</v>
      </c>
      <c r="OA29" s="54">
        <f>HLOOKUP(OA$11,'Data63-64'!$G$1:$XFD$44,18,0)</f>
        <v>1845</v>
      </c>
      <c r="OB29" s="54">
        <f>HLOOKUP(OB$11,'Data63-64'!$G$1:$XFD$44,18,0)</f>
        <v>8505</v>
      </c>
      <c r="OC29" s="54">
        <f>HLOOKUP(OC$11,'Data63-64'!$G$1:$XFD$44,18,0)</f>
        <v>8935</v>
      </c>
      <c r="OD29" s="54">
        <f>HLOOKUP(OD$11,'Data63-64'!$G$1:$XFD$44,18,0)</f>
        <v>9095</v>
      </c>
      <c r="OE29" s="54">
        <f>HLOOKUP(OE$11,'Data63-64'!$G$1:$XFD$44,18,0)</f>
        <v>8980</v>
      </c>
      <c r="OF29" s="54">
        <f>HLOOKUP(OF$11,'Data63-64'!$G$1:$XFD$44,18,0)</f>
        <v>9137</v>
      </c>
      <c r="OG29" s="54">
        <f>HLOOKUP(OG$11,'Data63-64'!$G$1:$XFD$44,18,0)</f>
        <v>3878</v>
      </c>
      <c r="OH29" s="54">
        <f>HLOOKUP(OH$11,'Data63-64'!$G$1:$XFD$44,18,0)</f>
        <v>1995</v>
      </c>
      <c r="OI29" s="54">
        <f>HLOOKUP(OI$11,'Data63-64'!$G$1:$XFD$44,18,0)</f>
        <v>9111</v>
      </c>
      <c r="OJ29" s="54">
        <f>HLOOKUP(OJ$11,'Data63-64'!$G$1:$XFD$44,18,0)</f>
        <v>11352</v>
      </c>
      <c r="OK29" s="54">
        <f>HLOOKUP(OK$11,'Data63-64'!$G$1:$XFD$44,18,0)</f>
        <v>11569</v>
      </c>
      <c r="OL29" s="54">
        <f>HLOOKUP(OL$11,'Data63-64'!$G$1:$XFD$44,18,0)</f>
        <v>11905</v>
      </c>
      <c r="OM29" s="54">
        <f>HLOOKUP(OM$11,'Data63-64'!$G$1:$XFD$44,18,0)</f>
        <v>11197</v>
      </c>
      <c r="ON29" s="54">
        <f>HLOOKUP(ON$11,'Data63-64'!$G$1:$XFD$44,18,0)</f>
        <v>4027</v>
      </c>
      <c r="OO29" s="54">
        <f>HLOOKUP(OO$11,'Data63-64'!$G$1:$XFD$44,18,0)</f>
        <v>2550</v>
      </c>
      <c r="OP29" s="54">
        <f>HLOOKUP(OP$11,'Data63-64'!$G$1:$XFD$44,18,0)</f>
        <v>12061</v>
      </c>
      <c r="OQ29" s="54">
        <f>HLOOKUP(OQ$11,'Data63-64'!$G$1:$XFD$44,18,0)</f>
        <v>11458</v>
      </c>
      <c r="OR29" s="54">
        <f>HLOOKUP(OR$11,'Data63-64'!$G$1:$XFD$44,18,0)</f>
        <v>11657</v>
      </c>
      <c r="OS29" s="54">
        <f>HLOOKUP(OS$11,'Data63-64'!$G$1:$XFD$44,18,0)</f>
        <v>12964</v>
      </c>
      <c r="OT29" s="54">
        <f>HLOOKUP(OT$11,'Data63-64'!$G$1:$XFD$44,18,0)</f>
        <v>6770</v>
      </c>
      <c r="OU29" s="54">
        <f>HLOOKUP(OU$11,'Data63-64'!$G$1:$XFD$44,18,0)</f>
        <v>4670</v>
      </c>
      <c r="OV29" s="54">
        <f>HLOOKUP(OV$11,'Data63-64'!$G$1:$XFD$44,18,0)</f>
        <v>3422</v>
      </c>
      <c r="OW29" s="54">
        <f>HLOOKUP(OW$11,'Data63-64'!$G$1:$XFD$44,18,0)</f>
        <v>11458</v>
      </c>
      <c r="OX29" s="54">
        <f>HLOOKUP(OX$11,'Data63-64'!$G$1:$XFD$44,18,0)</f>
        <v>11670</v>
      </c>
      <c r="OY29" s="54">
        <f>HLOOKUP(OY$11,'Data63-64'!$G$1:$XFD$44,18,0)</f>
        <v>12248</v>
      </c>
      <c r="OZ29" s="54">
        <f>HLOOKUP(OZ$11,'Data63-64'!$G$1:$XFD$44,18,0)</f>
        <v>12462</v>
      </c>
      <c r="PA29" s="54">
        <f>HLOOKUP(PA$11,'Data63-64'!$G$1:$XFD$44,18,0)</f>
        <v>12567</v>
      </c>
      <c r="PB29" s="54">
        <f>HLOOKUP(PB$11,'Data63-64'!$G$1:$XFD$44,18,0)</f>
        <v>5381</v>
      </c>
      <c r="PC29" s="54">
        <f>HLOOKUP(PC$11,'Data63-64'!$G$1:$XFD$44,18,0)</f>
        <v>3465</v>
      </c>
      <c r="PD29" s="54">
        <f>HLOOKUP(PD$11,'Data63-64'!$G$1:$XFD$44,18,0)</f>
        <v>15716</v>
      </c>
      <c r="PE29" s="54">
        <f>HLOOKUP(PE$11,'Data63-64'!$G$1:$XFD$44,18,0)</f>
        <v>12501</v>
      </c>
      <c r="PF29" s="54">
        <f>HLOOKUP(PF$11,'Data63-64'!$G$1:$XFD$44,18,0)</f>
        <v>12650</v>
      </c>
      <c r="PG29" s="54">
        <f>HLOOKUP(PG$11,'Data63-64'!$G$1:$XFD$44,18,0)</f>
        <v>12748</v>
      </c>
      <c r="PH29" s="54">
        <f>HLOOKUP(PH$11,'Data63-64'!$G$1:$XFD$44,18,0)</f>
        <v>6660</v>
      </c>
      <c r="PI29" s="54">
        <f>HLOOKUP(PI$11,'Data63-64'!$G$1:$XFD$44,18,0)</f>
        <v>4675</v>
      </c>
      <c r="PJ29" s="54">
        <f>HLOOKUP(PJ$11,'Data63-64'!$G$1:$XFD$44,18,0)</f>
        <v>4386</v>
      </c>
      <c r="PK29" s="54">
        <f>HLOOKUP(PK$11,'Data63-64'!$G$1:$XFD$44,18,0)</f>
        <v>12456</v>
      </c>
      <c r="PL29" s="54">
        <f>HLOOKUP(PL$11,'Data63-64'!$G$1:$XFD$44,18,0)</f>
        <v>13164</v>
      </c>
      <c r="PM29" s="54">
        <f>HLOOKUP(PM$11,'Data63-64'!$G$1:$XFD$44,18,0)</f>
        <v>12670</v>
      </c>
      <c r="PN29" s="54">
        <f>HLOOKUP(PN$11,'Data63-64'!$G$1:$XFD$44,18,0)</f>
        <v>13312</v>
      </c>
      <c r="PO29" s="54">
        <f>HLOOKUP(PO$11,'Data63-64'!$G$1:$XFD$44,18,0)</f>
        <v>13009</v>
      </c>
      <c r="PP29" s="54">
        <f>HLOOKUP(PP$11,'Data63-64'!$G$1:$XFD$44,18,0)</f>
        <v>5157</v>
      </c>
      <c r="PQ29" s="54">
        <f>HLOOKUP(PQ$11,'Data63-64'!$G$1:$XFD$44,18,0)</f>
        <v>4135</v>
      </c>
      <c r="PR29" s="54">
        <f>HLOOKUP(PR$11,'Data63-64'!$G$1:$XFD$44,18,0)</f>
        <v>13068</v>
      </c>
      <c r="PS29" s="54">
        <f>HLOOKUP(PS$11,'Data63-64'!$G$1:$XFD$44,18,0)</f>
        <v>13605</v>
      </c>
      <c r="PT29" s="54">
        <f>HLOOKUP(PT$11,'Data63-64'!$G$1:$XFD$44,18,0)</f>
        <v>13885</v>
      </c>
      <c r="PU29" s="54">
        <f>HLOOKUP(PU$11,'Data63-64'!$G$1:$XFD$44,18,0)</f>
        <v>13132</v>
      </c>
      <c r="PV29" s="54">
        <f>HLOOKUP(PV$11,'Data63-64'!$G$1:$XFD$44,18,0)</f>
        <v>13765</v>
      </c>
      <c r="PW29" s="54">
        <f>HLOOKUP(PW$11,'Data63-64'!$G$1:$XFD$44,18,0)</f>
        <v>4625</v>
      </c>
      <c r="PX29" s="54">
        <f>HLOOKUP(PX$11,'Data63-64'!$G$1:$XFD$44,18,0)</f>
        <v>4465</v>
      </c>
      <c r="PY29" s="54">
        <f>HLOOKUP(PY$11,'Data63-64'!$G$1:$XFD$44,18,0)</f>
        <v>13975</v>
      </c>
      <c r="PZ29" s="54">
        <f>HLOOKUP(PZ$11,'Data63-64'!$G$1:$XFD$44,18,0)</f>
        <v>14191</v>
      </c>
      <c r="QA29" s="54">
        <f>HLOOKUP(QA$11,'Data63-64'!$G$1:$XFD$44,18,0)</f>
        <v>13796</v>
      </c>
      <c r="QB29" s="54">
        <f>HLOOKUP(QB$11,'Data63-64'!$G$1:$XFD$44,18,0)</f>
        <v>14141</v>
      </c>
      <c r="QC29" s="54">
        <f>HLOOKUP(QC$11,'Data63-64'!$G$1:$XFD$44,18,0)</f>
        <v>13225</v>
      </c>
      <c r="QD29" s="54">
        <f>HLOOKUP(QD$11,'Data63-64'!$G$1:$XFD$44,18,0)</f>
        <v>4361</v>
      </c>
      <c r="QE29" s="54">
        <f>HLOOKUP(QE$11,'Data63-64'!$G$1:$XFD$44,18,0)</f>
        <v>4271</v>
      </c>
      <c r="QF29" s="54">
        <f>HLOOKUP(QF$11,'Data63-64'!$G$1:$XFD$44,18,0)</f>
        <v>13965</v>
      </c>
      <c r="QG29" s="54">
        <f>HLOOKUP(QG$11,'Data63-64'!$G$1:$XFD$44,18,0)</f>
        <v>13965</v>
      </c>
      <c r="QH29" s="54">
        <f>HLOOKUP(QH$11,'Data63-64'!$G$1:$XFD$44,18,0)</f>
        <v>13353</v>
      </c>
      <c r="QI29" s="54">
        <f>HLOOKUP(QI$11,'Data63-64'!$G$1:$XFD$44,18,0)</f>
        <v>12617</v>
      </c>
      <c r="QJ29" s="54">
        <f>HLOOKUP(QJ$11,'Data63-64'!$G$1:$XFD$44,18,0)</f>
        <v>13014</v>
      </c>
      <c r="QK29" s="54">
        <f>HLOOKUP(QK$11,'Data63-64'!$G$1:$XFD$44,18,0)</f>
        <v>5135</v>
      </c>
      <c r="QL29" s="54">
        <f>HLOOKUP(QL$11,'Data63-64'!$G$1:$XFD$44,18,0)</f>
        <v>4251</v>
      </c>
      <c r="QM29" s="54">
        <f>HLOOKUP(QM$11,'Data63-64'!$G$1:$XFD$44,18,0)</f>
        <v>12617</v>
      </c>
      <c r="QN29" s="54">
        <f>HLOOKUP(QN$11,'Data63-64'!$G$1:$XFD$44,18,0)</f>
        <v>13443</v>
      </c>
      <c r="QO29" s="54">
        <f>HLOOKUP(QO$11,'Data63-64'!$G$1:$XFD$44,18,0)</f>
        <v>13655</v>
      </c>
      <c r="QP29" s="54">
        <f>HLOOKUP(QP$11,'Data63-64'!$G$1:$XFD$44,18,0)</f>
        <v>13503</v>
      </c>
      <c r="QQ29" s="54">
        <f>HLOOKUP(QQ$11,'Data63-64'!$G$1:$XFD$44,18,0)</f>
        <v>12627</v>
      </c>
      <c r="QR29" s="54">
        <f>HLOOKUP(QR$11,'Data63-64'!$G$1:$XFD$44,18,0)</f>
        <v>5249</v>
      </c>
      <c r="QS29" s="54">
        <f>HLOOKUP(QS$11,'Data63-64'!$G$1:$XFD$44,18,0)</f>
        <v>4125</v>
      </c>
      <c r="QT29" s="54">
        <f>HLOOKUP(QT$11,'Data63-64'!$G$1:$XFD$44,18,0)</f>
        <v>12112</v>
      </c>
      <c r="QU29" s="54">
        <f>HLOOKUP(QU$11,'Data63-64'!$G$1:$XFD$44,18,0)</f>
        <v>5315</v>
      </c>
      <c r="QV29" s="54">
        <f>HLOOKUP(QV$11,'Data63-64'!$G$1:$XFD$44,18,0)</f>
        <v>13216</v>
      </c>
      <c r="QW29" s="54">
        <f>HLOOKUP(QW$11,'Data63-64'!$G$1:$XFD$44,18,0)</f>
        <v>12710</v>
      </c>
      <c r="QX29" s="54">
        <f>HLOOKUP(QX$11,'Data63-64'!$G$1:$XFD$44,18,0)</f>
        <v>11171</v>
      </c>
      <c r="QY29" s="54">
        <f>HLOOKUP(QY$11,'Data63-64'!$G$1:$XFD$44,18,0)</f>
        <v>4132</v>
      </c>
      <c r="QZ29" s="54">
        <f>HLOOKUP(QZ$11,'Data63-64'!$G$1:$XFD$44,18,0)</f>
        <v>3015</v>
      </c>
      <c r="RA29" s="54">
        <f>HLOOKUP(RA$11,'Data63-64'!$G$1:$XFD$44,18,0)</f>
        <v>3712</v>
      </c>
      <c r="RB29" s="54">
        <f>HLOOKUP(RB$11,'Data63-64'!$G$1:$XFD$44,18,0)</f>
        <v>2197</v>
      </c>
      <c r="RC29" s="54">
        <f>HLOOKUP(RC$11,'Data63-64'!$G$1:$XFD$44,18,0)</f>
        <v>2015</v>
      </c>
      <c r="RD29" s="54">
        <f>HLOOKUP(RD$11,'Data63-64'!$G$1:$XFD$44,18,0)</f>
        <v>2947</v>
      </c>
      <c r="RE29" s="54">
        <f>HLOOKUP(RE$11,'Data63-64'!$G$1:$XFD$44,18,0)</f>
        <v>3756</v>
      </c>
      <c r="RF29" s="54">
        <f>HLOOKUP(RF$11,'Data63-64'!$G$1:$XFD$44,18,0)</f>
        <v>2806</v>
      </c>
      <c r="RG29" s="54">
        <f>HLOOKUP(RG$11,'Data63-64'!$G$1:$XFD$44,18,0)</f>
        <v>1715</v>
      </c>
      <c r="RH29" s="54">
        <f>HLOOKUP(RH$11,'Data63-64'!$G$1:$XFD$44,18,0)</f>
        <v>5165</v>
      </c>
      <c r="RI29" s="54">
        <f>HLOOKUP(RI$11,'Data63-64'!$G$1:$XFD$44,18,0)</f>
        <v>5421</v>
      </c>
      <c r="RJ29" s="54">
        <f>HLOOKUP(RJ$11,'Data63-64'!$G$1:$XFD$44,18,0)</f>
        <v>5832</v>
      </c>
      <c r="RK29" s="54">
        <f>HLOOKUP(RK$11,'Data63-64'!$G$1:$XFD$44,18,0)</f>
        <v>5649</v>
      </c>
      <c r="RL29" s="54">
        <f>HLOOKUP(RL$11,'Data63-64'!$G$1:$XFD$44,18,0)</f>
        <v>5450</v>
      </c>
      <c r="RM29" s="54">
        <f>HLOOKUP(RM$11,'Data63-64'!$G$1:$XFD$44,18,0)</f>
        <v>1915</v>
      </c>
      <c r="RN29" s="54">
        <f>HLOOKUP(RN$11,'Data63-64'!$G$1:$XFD$44,18,0)</f>
        <v>1656</v>
      </c>
      <c r="RO29" s="54">
        <f>HLOOKUP(RO$11,'Data63-64'!$G$1:$XFD$44,18,0)</f>
        <v>5106</v>
      </c>
      <c r="RP29" s="54">
        <f>HLOOKUP(RP$11,'Data63-64'!$G$1:$XFD$44,18,0)</f>
        <v>4688</v>
      </c>
      <c r="RQ29" s="54">
        <f>HLOOKUP(RQ$11,'Data63-64'!$G$1:$XFD$44,18,0)</f>
        <v>5012</v>
      </c>
      <c r="RR29" s="54">
        <f>HLOOKUP(RR$11,'Data63-64'!$G$1:$XFD$44,18,0)</f>
        <v>4815</v>
      </c>
      <c r="RS29" s="54">
        <f>HLOOKUP(RS$11,'Data63-64'!$G$1:$XFD$44,18,0)</f>
        <v>4115</v>
      </c>
      <c r="RT29" s="54">
        <f>HLOOKUP(RT$11,'Data63-64'!$G$1:$XFD$44,18,0)</f>
        <v>976</v>
      </c>
      <c r="RU29" s="54">
        <f>HLOOKUP(RU$11,'Data63-64'!$G$1:$XFD$44,18,0)</f>
        <v>0</v>
      </c>
      <c r="RV29" s="54">
        <f>HLOOKUP(RV$11,'Data63-64'!$G$1:$XFD$44,18,0)</f>
        <v>3075</v>
      </c>
      <c r="RW29" s="54">
        <f>HLOOKUP(RW$11,'Data63-64'!$G$1:$XFD$44,18,0)</f>
        <v>1156</v>
      </c>
      <c r="RX29" s="54">
        <f>HLOOKUP(RX$11,'Data63-64'!$G$1:$XFD$44,18,0)</f>
        <v>4122</v>
      </c>
      <c r="RY29" s="54">
        <f>HLOOKUP(RY$11,'Data63-64'!$G$1:$XFD$44,18,0)</f>
        <v>5275</v>
      </c>
      <c r="RZ29" s="54">
        <f>HLOOKUP(RZ$11,'Data63-64'!$G$1:$XFD$44,18,0)</f>
        <v>4827</v>
      </c>
      <c r="SA29" s="54">
        <f>HLOOKUP(SA$11,'Data63-64'!$G$1:$XFD$44,18,0)</f>
        <v>1064</v>
      </c>
      <c r="SB29" s="54">
        <f>HLOOKUP(SB$11,'Data63-64'!$G$1:$XFD$44,18,0)</f>
        <v>0</v>
      </c>
      <c r="SC29" s="54">
        <f>HLOOKUP(SC$11,'Data63-64'!$G$1:$XFD$44,18,0)</f>
        <v>1215</v>
      </c>
      <c r="SD29" s="54">
        <f>HLOOKUP(SD$11,'Data63-64'!$G$1:$XFD$44,18,0)</f>
        <v>3735</v>
      </c>
      <c r="SE29" s="54">
        <f>HLOOKUP(SE$11,'Data63-64'!$G$1:$XFD$44,18,0)</f>
        <v>4171</v>
      </c>
      <c r="SF29" s="54">
        <f>HLOOKUP(SF$11,'Data63-64'!$G$1:$XFD$44,18,0)</f>
        <v>3895</v>
      </c>
      <c r="SG29" s="54">
        <f>HLOOKUP(SG$11,'Data63-64'!$G$1:$XFD$44,18,0)</f>
        <v>4155</v>
      </c>
      <c r="SH29" s="54">
        <f>HLOOKUP(SH$11,'Data63-64'!$G$1:$XFD$44,18,0)</f>
        <v>0</v>
      </c>
      <c r="SI29" s="54">
        <f>HLOOKUP(SI$11,'Data63-64'!$G$1:$XFD$44,18,0)</f>
        <v>0</v>
      </c>
      <c r="SJ29" s="54">
        <f>HLOOKUP(SJ$11,'Data63-64'!$G$1:$XFD$44,18,0)</f>
        <v>4131</v>
      </c>
      <c r="SK29" s="54">
        <f>HLOOKUP(SK$11,'Data63-64'!$G$1:$XFD$44,18,0)</f>
        <v>4608</v>
      </c>
      <c r="SL29" s="54">
        <f>HLOOKUP(SL$11,'Data63-64'!$G$1:$XFD$44,18,0)</f>
        <v>4941</v>
      </c>
      <c r="SM29" s="54">
        <f>HLOOKUP(SM$11,'Data63-64'!$G$1:$XFD$44,18,0)</f>
        <v>4686</v>
      </c>
      <c r="SN29" s="54">
        <f>HLOOKUP(SN$11,'Data63-64'!$G$1:$XFD$44,18,0)</f>
        <v>4661</v>
      </c>
      <c r="SO29" s="54">
        <f>HLOOKUP(SO$11,'Data63-64'!$G$1:$XFD$44,18,0)</f>
        <v>146</v>
      </c>
      <c r="SP29" s="54">
        <f>HLOOKUP(SP$11,'Data63-64'!$G$1:$XFD$44,18,0)</f>
        <v>0</v>
      </c>
      <c r="SQ29" s="54">
        <f>HLOOKUP(SQ$11,'Data63-64'!$G$1:$XFD$44,18,0)</f>
        <v>4960</v>
      </c>
      <c r="SR29" s="54">
        <f>HLOOKUP(SR$11,'Data63-64'!$G$1:$XFD$44,18,0)</f>
        <v>4894</v>
      </c>
      <c r="SS29" s="54">
        <f>HLOOKUP(SS$11,'Data63-64'!$G$1:$XFD$44,18,0)</f>
        <v>0</v>
      </c>
      <c r="ST29" s="54">
        <f>HLOOKUP(ST$11,'Data63-64'!$G$1:$XFD$44,18,0)</f>
        <v>4765</v>
      </c>
      <c r="SU29" s="54">
        <f>HLOOKUP(SU$11,'Data63-64'!$G$1:$XFD$44,18,0)</f>
        <v>5013</v>
      </c>
      <c r="SV29" s="54">
        <f>HLOOKUP(SV$11,'Data63-64'!$G$1:$XFD$44,18,0)</f>
        <v>127</v>
      </c>
      <c r="SW29" s="54">
        <f>HLOOKUP(SW$11,'Data63-64'!$G$1:$XFD$44,18,0)</f>
        <v>0</v>
      </c>
      <c r="SX29" s="54">
        <f>HLOOKUP(SX$11,'Data63-64'!$G$1:$XFD$44,18,0)</f>
        <v>5103</v>
      </c>
      <c r="SY29" s="54">
        <f>HLOOKUP(SY$11,'Data63-64'!$G$1:$XFD$44,18,0)</f>
        <v>5044</v>
      </c>
      <c r="SZ29" s="54">
        <f>HLOOKUP(SZ$11,'Data63-64'!$G$1:$XFD$44,18,0)</f>
        <v>4924</v>
      </c>
      <c r="TA29" s="54">
        <f>HLOOKUP(TA$11,'Data63-64'!$G$1:$XFD$44,18,0)</f>
        <v>0</v>
      </c>
      <c r="TB29" s="54">
        <f>HLOOKUP(TB$11,'Data63-64'!$G$1:$XFD$44,18,0)</f>
        <v>5527</v>
      </c>
      <c r="TC29" s="54">
        <f>HLOOKUP(TC$11,'Data63-64'!$G$1:$XFD$44,18,0)</f>
        <v>224</v>
      </c>
      <c r="TD29" s="54">
        <f>HLOOKUP(TD$11,'Data63-64'!$G$1:$XFD$44,18,0)</f>
        <v>0</v>
      </c>
      <c r="TE29" s="54">
        <f>HLOOKUP(TE$11,'Data63-64'!$G$1:$XFD$44,18,0)</f>
        <v>5563</v>
      </c>
      <c r="TF29" s="54">
        <f>HLOOKUP(TF$11,'Data63-64'!$G$1:$XFD$44,18,0)</f>
        <v>5448</v>
      </c>
      <c r="TG29" s="54">
        <f>HLOOKUP(TG$11,'Data63-64'!$G$1:$XFD$44,18,0)</f>
        <v>5616</v>
      </c>
      <c r="TH29" s="54">
        <f>HLOOKUP(TH$11,'Data63-64'!$G$1:$XFD$44,18,0)</f>
        <v>5703</v>
      </c>
      <c r="TI29" s="54">
        <f>HLOOKUP(TI$11,'Data63-64'!$G$1:$XFD$44,18,0)</f>
        <v>5314</v>
      </c>
      <c r="TJ29" s="54">
        <f>HLOOKUP(TJ$11,'Data63-64'!$G$1:$XFD$44,18,0)</f>
        <v>225</v>
      </c>
      <c r="TK29" s="54">
        <f>HLOOKUP(TK$11,'Data63-64'!$G$1:$XFD$44,18,0)</f>
        <v>0</v>
      </c>
      <c r="TL29" s="54">
        <f>HLOOKUP(TL$11,'Data63-64'!$G$1:$XFD$44,18,0)</f>
        <v>5712</v>
      </c>
      <c r="TM29" s="54">
        <f>HLOOKUP(TM$11,'Data63-64'!$G$1:$XFD$44,18,0)</f>
        <v>5823</v>
      </c>
      <c r="TN29" s="54">
        <f>HLOOKUP(TN$11,'Data63-64'!$G$1:$XFD$44,18,0)</f>
        <v>5762</v>
      </c>
      <c r="TO29" s="54">
        <f>HLOOKUP(TO$11,'Data63-64'!$G$1:$XFD$44,18,0)</f>
        <v>5902</v>
      </c>
      <c r="TP29" s="54">
        <f>HLOOKUP(TP$11,'Data63-64'!$G$1:$XFD$44,18,0)</f>
        <v>5826</v>
      </c>
      <c r="TQ29" s="54">
        <f>HLOOKUP(TQ$11,'Data63-64'!$G$1:$XFD$44,18,0)</f>
        <v>217</v>
      </c>
      <c r="TR29" s="54">
        <f>HLOOKUP(TR$11,'Data63-64'!$G$1:$XFD$44,18,0)</f>
        <v>0</v>
      </c>
      <c r="TS29" s="54">
        <f>HLOOKUP(TS$11,'Data63-64'!$G$1:$XFD$44,18,0)</f>
        <v>6091</v>
      </c>
      <c r="TT29" s="54">
        <f>HLOOKUP(TT$11,'Data63-64'!$G$1:$XFD$44,18,0)</f>
        <v>6129</v>
      </c>
      <c r="TU29" s="54">
        <f>HLOOKUP(TU$11,'Data63-64'!$G$1:$XFD$44,18,0)</f>
        <v>6193</v>
      </c>
      <c r="TV29" s="54">
        <f>HLOOKUP(TV$11,'Data63-64'!$G$1:$XFD$44,18,0)</f>
        <v>6258</v>
      </c>
      <c r="TW29" s="54">
        <f>HLOOKUP(TW$11,'Data63-64'!$G$1:$XFD$44,18,0)</f>
        <v>6029</v>
      </c>
      <c r="TX29" s="54">
        <f>HLOOKUP(TX$11,'Data63-64'!$G$1:$XFD$44,18,0)</f>
        <v>264</v>
      </c>
      <c r="TY29" s="54">
        <f>HLOOKUP(TY$11,'Data63-64'!$G$1:$XFD$44,18,0)</f>
        <v>0</v>
      </c>
      <c r="TZ29" s="54">
        <f>HLOOKUP(TZ$11,'Data63-64'!$G$1:$XFD$44,18,0)</f>
        <v>5345</v>
      </c>
      <c r="UA29" s="54">
        <f>HLOOKUP(UA$11,'Data63-64'!$G$1:$XFD$44,18,0)</f>
        <v>5712</v>
      </c>
      <c r="UB29" s="54">
        <f>HLOOKUP(UB$11,'Data63-64'!$G$1:$XFD$44,18,0)</f>
        <v>5134</v>
      </c>
      <c r="UC29" s="54">
        <f>HLOOKUP(UC$11,'Data63-64'!$G$1:$XFD$44,18,0)</f>
        <v>5449</v>
      </c>
      <c r="UD29" s="54">
        <f>HLOOKUP(UD$11,'Data63-64'!$G$1:$XFD$44,18,0)</f>
        <v>5026</v>
      </c>
      <c r="UE29" s="54">
        <f>HLOOKUP(UE$11,'Data63-64'!$G$1:$XFD$44,18,0)</f>
        <v>214</v>
      </c>
      <c r="UF29" s="54">
        <f>HLOOKUP(UF$11,'Data63-64'!$G$1:$XFD$44,18,0)</f>
        <v>0</v>
      </c>
      <c r="UG29" s="54">
        <f>HLOOKUP(UG$11,'Data63-64'!$G$1:$XFD$44,18,0)</f>
        <v>5175</v>
      </c>
      <c r="UH29" s="54">
        <f>HLOOKUP(UH$11,'Data63-64'!$G$1:$XFD$44,18,0)</f>
        <v>5274</v>
      </c>
      <c r="UI29" s="54">
        <f>HLOOKUP(UI$11,'Data63-64'!$G$1:$XFD$44,18,0)</f>
        <v>5050</v>
      </c>
      <c r="UJ29" s="54">
        <f>HLOOKUP(UJ$11,'Data63-64'!$G$1:$XFD$44,18,0)</f>
        <v>5017</v>
      </c>
      <c r="UK29" s="54">
        <f>HLOOKUP(UK$11,'Data63-64'!$G$1:$XFD$44,18,0)</f>
        <v>4825</v>
      </c>
      <c r="UL29" s="54">
        <f>HLOOKUP(UL$11,'Data63-64'!$G$1:$XFD$44,18,0)</f>
        <v>0</v>
      </c>
      <c r="UM29" s="54">
        <f>HLOOKUP(UM$11,'Data63-64'!$G$1:$XFD$44,18,0)</f>
        <v>0</v>
      </c>
      <c r="UN29" s="54">
        <f>HLOOKUP(UN$11,'Data63-64'!$G$1:$XFD$44,18,0)</f>
        <v>2027</v>
      </c>
      <c r="UO29" s="54">
        <f>HLOOKUP(UO$11,'Data63-64'!$G$1:$XFD$44,18,0)</f>
        <v>2636</v>
      </c>
      <c r="UP29" s="54">
        <f>HLOOKUP(UP$11,'Data63-64'!$G$1:$XFD$44,18,0)</f>
        <v>2811</v>
      </c>
      <c r="UQ29" s="54">
        <f>HLOOKUP(UQ$11,'Data63-64'!$G$1:$XFD$44,18,0)</f>
        <v>2635</v>
      </c>
      <c r="UR29" s="54">
        <f>HLOOKUP(UR$11,'Data63-64'!$G$1:$XFD$44,18,0)</f>
        <v>2811</v>
      </c>
      <c r="US29" s="54">
        <f>HLOOKUP(US$11,'Data63-64'!$G$1:$XFD$44,18,0)</f>
        <v>0</v>
      </c>
      <c r="UT29" s="54">
        <f>HLOOKUP(UT$11,'Data63-64'!$G$1:$XFD$44,18,0)</f>
        <v>0</v>
      </c>
      <c r="UU29" s="54">
        <f>HLOOKUP(UU$11,'Data63-64'!$G$1:$XFD$44,18,0)</f>
        <v>2615</v>
      </c>
      <c r="UV29" s="54">
        <f>HLOOKUP(UV$11,'Data63-64'!$G$1:$XFD$44,18,0)</f>
        <v>2436</v>
      </c>
      <c r="UW29" s="54">
        <f>HLOOKUP(UW$11,'Data63-64'!$G$1:$XFD$44,18,0)</f>
        <v>2112</v>
      </c>
      <c r="UX29" s="54">
        <f>HLOOKUP(UX$11,'Data63-64'!$G$1:$XFD$44,18,0)</f>
        <v>2236</v>
      </c>
      <c r="UY29" s="54">
        <f>HLOOKUP(UY$11,'Data63-64'!$G$1:$XFD$44,18,0)</f>
        <v>2147</v>
      </c>
      <c r="UZ29" s="54">
        <f>HLOOKUP(UZ$11,'Data63-64'!$G$1:$XFD$44,18,0)</f>
        <v>0</v>
      </c>
      <c r="VA29" s="54">
        <f>HLOOKUP(VA$11,'Data63-64'!$G$1:$XFD$44,18,0)</f>
        <v>0</v>
      </c>
      <c r="VB29" s="54">
        <f>HLOOKUP(VB$11,'Data63-64'!$G$1:$XFD$44,18,0)</f>
        <v>0</v>
      </c>
      <c r="VC29" s="54">
        <f>HLOOKUP(VC$11,'Data63-64'!$G$1:$XFD$44,18,0)</f>
        <v>1645</v>
      </c>
      <c r="VD29" s="54">
        <f>HLOOKUP(VD$11,'Data63-64'!$G$1:$XFD$44,18,0)</f>
        <v>0</v>
      </c>
    </row>
    <row r="30" spans="1:576" x14ac:dyDescent="0.2">
      <c r="A30" s="68" t="s">
        <v>34</v>
      </c>
      <c r="B30" s="54">
        <f>HLOOKUP(B$11,'Data63-64'!$G$1:$XFD$44,19,0)</f>
        <v>20420</v>
      </c>
      <c r="C30" s="54">
        <f>HLOOKUP(C$11,'Data63-64'!$G$1:$XFD$44,19,0)</f>
        <v>35430</v>
      </c>
      <c r="D30" s="54">
        <f>HLOOKUP(D$11,'Data63-64'!$G$1:$XFD$44,19,0)</f>
        <v>32540</v>
      </c>
      <c r="E30" s="54">
        <f>HLOOKUP(E$11,'Data63-64'!$G$1:$XFD$44,19,0)</f>
        <v>20850</v>
      </c>
      <c r="F30" s="54">
        <f>HLOOKUP(F$11,'Data63-64'!$G$1:$XFD$44,19,0)</f>
        <v>20030</v>
      </c>
      <c r="G30" s="54">
        <f>HLOOKUP(G$11,'Data63-64'!$G$1:$XFD$44,19,0)</f>
        <v>31246</v>
      </c>
      <c r="H30" s="54">
        <f>HLOOKUP(H$11,'Data63-64'!$G$1:$XFD$44,19,0)</f>
        <v>31234</v>
      </c>
      <c r="I30" s="54">
        <f>HLOOKUP(I$11,'Data63-64'!$G$1:$XFD$44,19,0)</f>
        <v>31342</v>
      </c>
      <c r="J30" s="54">
        <f>HLOOKUP(J$11,'Data63-64'!$G$1:$XFD$44,19,0)</f>
        <v>31223</v>
      </c>
      <c r="K30" s="54">
        <f>HLOOKUP(K$11,'Data63-64'!$G$1:$XFD$44,19,0)</f>
        <v>31239</v>
      </c>
      <c r="L30" s="54">
        <f>HLOOKUP(L$11,'Data63-64'!$G$1:$XFD$44,19,0)</f>
        <v>12032</v>
      </c>
      <c r="M30" s="54">
        <f>HLOOKUP(M$11,'Data63-64'!$G$1:$XFD$44,19,0)</f>
        <v>10326</v>
      </c>
      <c r="N30" s="54">
        <f>HLOOKUP(N$11,'Data63-64'!$G$1:$XFD$44,19,0)</f>
        <v>32856</v>
      </c>
      <c r="O30" s="54">
        <f>HLOOKUP(O$11,'Data63-64'!$G$1:$XFD$44,19,0)</f>
        <v>32546</v>
      </c>
      <c r="P30" s="54">
        <f>HLOOKUP(P$11,'Data63-64'!$G$1:$XFD$44,19,0)</f>
        <v>32026</v>
      </c>
      <c r="Q30" s="54">
        <f>HLOOKUP(Q$11,'Data63-64'!$G$1:$XFD$44,19,0)</f>
        <v>32046</v>
      </c>
      <c r="R30" s="54">
        <f>HLOOKUP(R$11,'Data63-64'!$G$1:$XFD$44,19,0)</f>
        <v>32243</v>
      </c>
      <c r="S30" s="54">
        <f>HLOOKUP(S$11,'Data63-64'!$G$1:$XFD$44,19,0)</f>
        <v>12300</v>
      </c>
      <c r="T30" s="54">
        <f>HLOOKUP(T$11,'Data63-64'!$G$1:$XFD$44,19,0)</f>
        <v>10228</v>
      </c>
      <c r="U30" s="54">
        <f>HLOOKUP(U$11,'Data63-64'!$G$1:$XFD$44,19,0)</f>
        <v>32697</v>
      </c>
      <c r="V30" s="54">
        <f>HLOOKUP(V$11,'Data63-64'!$G$1:$XFD$44,19,0)</f>
        <v>32143</v>
      </c>
      <c r="W30" s="54">
        <f>HLOOKUP(W$11,'Data63-64'!$G$1:$XFD$44,19,0)</f>
        <v>32543</v>
      </c>
      <c r="X30" s="54">
        <f>HLOOKUP(X$11,'Data63-64'!$G$1:$XFD$44,19,0)</f>
        <v>32361</v>
      </c>
      <c r="Y30" s="54">
        <f>HLOOKUP(Y$11,'Data63-64'!$G$1:$XFD$44,19,0)</f>
        <v>32254</v>
      </c>
      <c r="Z30" s="54">
        <f>HLOOKUP(Z$11,'Data63-64'!$G$1:$XFD$44,19,0)</f>
        <v>12546</v>
      </c>
      <c r="AA30" s="54">
        <f>HLOOKUP(AA$11,'Data63-64'!$G$1:$XFD$44,19,0)</f>
        <v>10342</v>
      </c>
      <c r="AB30" s="54">
        <f>HLOOKUP(AB$11,'Data63-64'!$G$1:$XFD$44,19,0)</f>
        <v>32126</v>
      </c>
      <c r="AC30" s="54">
        <f>HLOOKUP(AC$11,'Data63-64'!$G$1:$XFD$44,19,0)</f>
        <v>32236</v>
      </c>
      <c r="AD30" s="54">
        <f>HLOOKUP(AD$11,'Data63-64'!$G$1:$XFD$44,19,0)</f>
        <v>32213</v>
      </c>
      <c r="AE30" s="54">
        <f>HLOOKUP(AE$11,'Data63-64'!$G$1:$XFD$44,19,0)</f>
        <v>32132</v>
      </c>
      <c r="AF30" s="54">
        <f>HLOOKUP(AF$11,'Data63-64'!$G$1:$XFD$44,19,0)</f>
        <v>32243</v>
      </c>
      <c r="AG30" s="54">
        <f>HLOOKUP(AG$11,'Data63-64'!$G$1:$XFD$44,19,0)</f>
        <v>11499</v>
      </c>
      <c r="AH30" s="54">
        <f>HLOOKUP(AH$11,'Data63-64'!$G$1:$XFD$44,19,0)</f>
        <v>10569</v>
      </c>
      <c r="AI30" s="54">
        <f>HLOOKUP(AI$11,'Data63-64'!$G$1:$XFD$44,19,0)</f>
        <v>34269</v>
      </c>
      <c r="AJ30" s="54">
        <f>HLOOKUP(AJ$11,'Data63-64'!$G$1:$XFD$44,19,0)</f>
        <v>34998</v>
      </c>
      <c r="AK30" s="54">
        <f>HLOOKUP(AK$11,'Data63-64'!$G$1:$XFD$44,19,0)</f>
        <v>34967</v>
      </c>
      <c r="AL30" s="54">
        <f>HLOOKUP(AL$11,'Data63-64'!$G$1:$XFD$44,19,0)</f>
        <v>34991</v>
      </c>
      <c r="AM30" s="54">
        <f>HLOOKUP(AM$11,'Data63-64'!$G$1:$XFD$44,19,0)</f>
        <v>34876</v>
      </c>
      <c r="AN30" s="54">
        <f>HLOOKUP(AN$11,'Data63-64'!$G$1:$XFD$44,19,0)</f>
        <v>17956</v>
      </c>
      <c r="AO30" s="54">
        <f>HLOOKUP(AO$11,'Data63-64'!$G$1:$XFD$44,19,0)</f>
        <v>12356</v>
      </c>
      <c r="AP30" s="54">
        <f>HLOOKUP(AP$11,'Data63-64'!$G$1:$XFD$44,19,0)</f>
        <v>34987</v>
      </c>
      <c r="AQ30" s="54">
        <f>HLOOKUP(AQ$11,'Data63-64'!$G$1:$XFD$44,19,0)</f>
        <v>33452</v>
      </c>
      <c r="AR30" s="54">
        <f>HLOOKUP(AR$11,'Data63-64'!$G$1:$XFD$44,19,0)</f>
        <v>33962</v>
      </c>
      <c r="AS30" s="54">
        <f>HLOOKUP(AS$11,'Data63-64'!$G$1:$XFD$44,19,0)</f>
        <v>34963</v>
      </c>
      <c r="AT30" s="54">
        <f>HLOOKUP(AT$11,'Data63-64'!$G$1:$XFD$44,19,0)</f>
        <v>34876</v>
      </c>
      <c r="AU30" s="54">
        <f>HLOOKUP(AU$11,'Data63-64'!$G$1:$XFD$44,19,0)</f>
        <v>18569</v>
      </c>
      <c r="AV30" s="54">
        <f>HLOOKUP(AV$11,'Data63-64'!$G$1:$XFD$44,19,0)</f>
        <v>12956</v>
      </c>
      <c r="AW30" s="54">
        <f>HLOOKUP(AW$11,'Data63-64'!$G$1:$XFD$44,19,0)</f>
        <v>33896</v>
      </c>
      <c r="AX30" s="54">
        <f>HLOOKUP(AX$11,'Data63-64'!$G$1:$XFD$44,19,0)</f>
        <v>33962</v>
      </c>
      <c r="AY30" s="54">
        <f>HLOOKUP(AY$11,'Data63-64'!$G$1:$XFD$44,19,0)</f>
        <v>33247</v>
      </c>
      <c r="AZ30" s="54">
        <f>HLOOKUP(AZ$11,'Data63-64'!$G$1:$XFD$44,19,0)</f>
        <v>33126</v>
      </c>
      <c r="BA30" s="54">
        <f>HLOOKUP(BA$11,'Data63-64'!$G$1:$XFD$44,19,0)</f>
        <v>33881</v>
      </c>
      <c r="BB30" s="54">
        <f>HLOOKUP(BB$11,'Data63-64'!$G$1:$XFD$44,19,0)</f>
        <v>18623</v>
      </c>
      <c r="BC30" s="54">
        <f>HLOOKUP(BC$11,'Data63-64'!$G$1:$XFD$44,19,0)</f>
        <v>13062</v>
      </c>
      <c r="BD30" s="54">
        <f>HLOOKUP(BD$11,'Data63-64'!$G$1:$XFD$44,19,0)</f>
        <v>33956</v>
      </c>
      <c r="BE30" s="54">
        <f>HLOOKUP(BE$11,'Data63-64'!$G$1:$XFD$44,19,0)</f>
        <v>33279</v>
      </c>
      <c r="BF30" s="54">
        <f>HLOOKUP(BF$11,'Data63-64'!$G$1:$XFD$44,19,0)</f>
        <v>33249</v>
      </c>
      <c r="BG30" s="54">
        <f>HLOOKUP(BG$11,'Data63-64'!$G$1:$XFD$44,19,0)</f>
        <v>33968</v>
      </c>
      <c r="BH30" s="54">
        <f>HLOOKUP(BH$11,'Data63-64'!$G$1:$XFD$44,19,0)</f>
        <v>33498</v>
      </c>
      <c r="BI30" s="54">
        <f>HLOOKUP(BI$11,'Data63-64'!$G$1:$XFD$44,19,0)</f>
        <v>18900</v>
      </c>
      <c r="BJ30" s="54">
        <f>HLOOKUP(BJ$11,'Data63-64'!$G$1:$XFD$44,19,0)</f>
        <v>11499</v>
      </c>
      <c r="BK30" s="54">
        <f>HLOOKUP(BK$11,'Data63-64'!$G$1:$XFD$44,19,0)</f>
        <v>27822</v>
      </c>
      <c r="BL30" s="54">
        <f>HLOOKUP(BL$11,'Data63-64'!$G$1:$XFD$44,19,0)</f>
        <v>28106</v>
      </c>
      <c r="BM30" s="54">
        <f>HLOOKUP(BM$11,'Data63-64'!$G$1:$XFD$44,19,0)</f>
        <v>27771</v>
      </c>
      <c r="BN30" s="54">
        <f>HLOOKUP(BN$11,'Data63-64'!$G$1:$XFD$44,19,0)</f>
        <v>27151</v>
      </c>
      <c r="BO30" s="54">
        <f>HLOOKUP(BO$11,'Data63-64'!$G$1:$XFD$44,19,0)</f>
        <v>21236</v>
      </c>
      <c r="BP30" s="54">
        <f>HLOOKUP(BP$11,'Data63-64'!$G$1:$XFD$44,19,0)</f>
        <v>12901</v>
      </c>
      <c r="BQ30" s="54">
        <f>HLOOKUP(BQ$11,'Data63-64'!$G$1:$XFD$44,19,0)</f>
        <v>10594</v>
      </c>
      <c r="BR30" s="54">
        <f>HLOOKUP(BR$11,'Data63-64'!$G$1:$XFD$44,19,0)</f>
        <v>22339</v>
      </c>
      <c r="BS30" s="54">
        <f>HLOOKUP(BS$11,'Data63-64'!$G$1:$XFD$44,19,0)</f>
        <v>22612</v>
      </c>
      <c r="BT30" s="54">
        <f>HLOOKUP(BT$11,'Data63-64'!$G$1:$XFD$44,19,0)</f>
        <v>22118</v>
      </c>
      <c r="BU30" s="54">
        <f>HLOOKUP(BU$11,'Data63-64'!$G$1:$XFD$44,19,0)</f>
        <v>21655</v>
      </c>
      <c r="BV30" s="54">
        <f>HLOOKUP(BV$11,'Data63-64'!$G$1:$XFD$44,19,0)</f>
        <v>22703</v>
      </c>
      <c r="BW30" s="54">
        <f>HLOOKUP(BW$11,'Data63-64'!$G$1:$XFD$44,19,0)</f>
        <v>9937</v>
      </c>
      <c r="BX30" s="54">
        <f>HLOOKUP(BX$11,'Data63-64'!$G$1:$XFD$44,19,0)</f>
        <v>7373</v>
      </c>
      <c r="BY30" s="54">
        <f>HLOOKUP(BY$11,'Data63-64'!$G$1:$XFD$44,19,0)</f>
        <v>22411</v>
      </c>
      <c r="BZ30" s="54">
        <f>HLOOKUP(BZ$11,'Data63-64'!$G$1:$XFD$44,19,0)</f>
        <v>21761</v>
      </c>
      <c r="CA30" s="54">
        <f>HLOOKUP(CA$11,'Data63-64'!$G$1:$XFD$44,19,0)</f>
        <v>20082</v>
      </c>
      <c r="CB30" s="54">
        <f>HLOOKUP(CB$11,'Data63-64'!$G$1:$XFD$44,19,0)</f>
        <v>18494</v>
      </c>
      <c r="CC30" s="54">
        <f>HLOOKUP(CC$11,'Data63-64'!$G$1:$XFD$44,19,0)</f>
        <v>19300</v>
      </c>
      <c r="CD30" s="54">
        <f>HLOOKUP(CD$11,'Data63-64'!$G$1:$XFD$44,19,0)</f>
        <v>8832</v>
      </c>
      <c r="CE30" s="54">
        <f>HLOOKUP(CE$11,'Data63-64'!$G$1:$XFD$44,19,0)</f>
        <v>7388</v>
      </c>
      <c r="CF30" s="54">
        <f>HLOOKUP(CF$11,'Data63-64'!$G$1:$XFD$44,19,0)</f>
        <v>14098</v>
      </c>
      <c r="CG30" s="54">
        <f>HLOOKUP(CG$11,'Data63-64'!$G$1:$XFD$44,19,0)</f>
        <v>13031</v>
      </c>
      <c r="CH30" s="54">
        <f>HLOOKUP(CH$11,'Data63-64'!$G$1:$XFD$44,19,0)</f>
        <v>16800</v>
      </c>
      <c r="CI30" s="54">
        <f>HLOOKUP(CI$11,'Data63-64'!$G$1:$XFD$44,19,0)</f>
        <v>11450</v>
      </c>
      <c r="CJ30" s="54">
        <f>HLOOKUP(CJ$11,'Data63-64'!$G$1:$XFD$44,19,0)</f>
        <v>8570</v>
      </c>
      <c r="CK30" s="54">
        <f>HLOOKUP(CK$11,'Data63-64'!$G$1:$XFD$44,19,0)</f>
        <v>4550</v>
      </c>
      <c r="CL30" s="54">
        <f>HLOOKUP(CL$11,'Data63-64'!$G$1:$XFD$44,19,0)</f>
        <v>2200</v>
      </c>
      <c r="CM30" s="54">
        <f>HLOOKUP(CM$11,'Data63-64'!$G$1:$XFD$44,19,0)</f>
        <v>10320</v>
      </c>
      <c r="CN30" s="54">
        <f>HLOOKUP(CN$11,'Data63-64'!$G$1:$XFD$44,19,0)</f>
        <v>11950</v>
      </c>
      <c r="CO30" s="54">
        <f>HLOOKUP(CO$11,'Data63-64'!$G$1:$XFD$44,19,0)</f>
        <v>6945</v>
      </c>
      <c r="CP30" s="54">
        <f>HLOOKUP(CP$11,'Data63-64'!$G$1:$XFD$44,19,0)</f>
        <v>5876</v>
      </c>
      <c r="CQ30" s="54">
        <f>HLOOKUP(CQ$11,'Data63-64'!$G$1:$XFD$44,19,0)</f>
        <v>6113</v>
      </c>
      <c r="CR30" s="54">
        <f>HLOOKUP(CR$11,'Data63-64'!$G$1:$XFD$44,19,0)</f>
        <v>3960</v>
      </c>
      <c r="CS30" s="54">
        <f>HLOOKUP(CS$11,'Data63-64'!$G$1:$XFD$44,19,0)</f>
        <v>3262</v>
      </c>
      <c r="CT30" s="54">
        <f>HLOOKUP(CT$11,'Data63-64'!$G$1:$XFD$44,19,0)</f>
        <v>2400</v>
      </c>
      <c r="CU30" s="54">
        <f>HLOOKUP(CU$11,'Data63-64'!$G$1:$XFD$44,19,0)</f>
        <v>6195</v>
      </c>
      <c r="CV30" s="54">
        <f>HLOOKUP(CV$11,'Data63-64'!$G$1:$XFD$44,19,0)</f>
        <v>5985</v>
      </c>
      <c r="CW30" s="54">
        <f>HLOOKUP(CW$11,'Data63-64'!$G$1:$XFD$44,19,0)</f>
        <v>5400</v>
      </c>
      <c r="CX30" s="54">
        <f>HLOOKUP(CX$11,'Data63-64'!$G$1:$XFD$44,19,0)</f>
        <v>5310</v>
      </c>
      <c r="CY30" s="54">
        <f>HLOOKUP(CY$11,'Data63-64'!$G$1:$XFD$44,19,0)</f>
        <v>2047</v>
      </c>
      <c r="CZ30" s="54">
        <f>HLOOKUP(CZ$11,'Data63-64'!$G$1:$XFD$44,19,0)</f>
        <v>1643</v>
      </c>
      <c r="DA30" s="54">
        <f>HLOOKUP(DA$11,'Data63-64'!$G$1:$XFD$44,19,0)</f>
        <v>3360</v>
      </c>
      <c r="DB30" s="54">
        <f>HLOOKUP(DB$11,'Data63-64'!$G$1:$XFD$44,19,0)</f>
        <v>3465</v>
      </c>
      <c r="DC30" s="54">
        <f>HLOOKUP(DC$11,'Data63-64'!$G$1:$XFD$44,19,0)</f>
        <v>3900</v>
      </c>
      <c r="DD30" s="54">
        <f>HLOOKUP(DD$11,'Data63-64'!$G$1:$XFD$44,19,0)</f>
        <v>6240</v>
      </c>
      <c r="DE30" s="54">
        <f>HLOOKUP(DE$11,'Data63-64'!$G$1:$XFD$44,19,0)</f>
        <v>6015</v>
      </c>
      <c r="DF30" s="54">
        <f>HLOOKUP(DF$11,'Data63-64'!$G$1:$XFD$44,19,0)</f>
        <v>2438</v>
      </c>
      <c r="DG30" s="54">
        <f>HLOOKUP(DG$11,'Data63-64'!$G$1:$XFD$44,19,0)</f>
        <v>2115</v>
      </c>
      <c r="DH30" s="54">
        <f>HLOOKUP(DH$11,'Data63-64'!$G$1:$XFD$44,19,0)</f>
        <v>6120</v>
      </c>
      <c r="DI30" s="54">
        <f>HLOOKUP(DI$11,'Data63-64'!$G$1:$XFD$44,19,0)</f>
        <v>6412</v>
      </c>
      <c r="DJ30" s="54">
        <f>HLOOKUP(DJ$11,'Data63-64'!$G$1:$XFD$44,19,0)</f>
        <v>6450</v>
      </c>
      <c r="DK30" s="54">
        <f>HLOOKUP(DK$11,'Data63-64'!$G$1:$XFD$44,19,0)</f>
        <v>6337</v>
      </c>
      <c r="DL30" s="54">
        <f>HLOOKUP(DL$11,'Data63-64'!$G$1:$XFD$44,19,0)</f>
        <v>5898</v>
      </c>
      <c r="DM30" s="54">
        <f>HLOOKUP(DM$11,'Data63-64'!$G$1:$XFD$44,19,0)</f>
        <v>2064</v>
      </c>
      <c r="DN30" s="54">
        <f>HLOOKUP(DN$11,'Data63-64'!$G$1:$XFD$44,19,0)</f>
        <v>1950</v>
      </c>
      <c r="DO30" s="54">
        <f>HLOOKUP(DO$11,'Data63-64'!$G$1:$XFD$44,19,0)</f>
        <v>5887</v>
      </c>
      <c r="DP30" s="54">
        <f>HLOOKUP(DP$11,'Data63-64'!$G$1:$XFD$44,19,0)</f>
        <v>6090</v>
      </c>
      <c r="DQ30" s="54">
        <f>HLOOKUP(DQ$11,'Data63-64'!$G$1:$XFD$44,19,0)</f>
        <v>5790</v>
      </c>
      <c r="DR30" s="54">
        <f>HLOOKUP(DR$11,'Data63-64'!$G$1:$XFD$44,19,0)</f>
        <v>5850</v>
      </c>
      <c r="DS30" s="54">
        <f>HLOOKUP(DS$11,'Data63-64'!$G$1:$XFD$44,19,0)</f>
        <v>1950</v>
      </c>
      <c r="DT30" s="54">
        <f>HLOOKUP(DT$11,'Data63-64'!$G$1:$XFD$44,19,0)</f>
        <v>2115</v>
      </c>
      <c r="DU30" s="54">
        <f>HLOOKUP(DU$11,'Data63-64'!$G$1:$XFD$44,19,0)</f>
        <v>2062</v>
      </c>
      <c r="DV30" s="54">
        <f>HLOOKUP(DV$11,'Data63-64'!$G$1:$XFD$44,19,0)</f>
        <v>2040</v>
      </c>
      <c r="DW30" s="54">
        <f>HLOOKUP(DW$11,'Data63-64'!$G$1:$XFD$44,19,0)</f>
        <v>6562</v>
      </c>
      <c r="DX30" s="54">
        <f>HLOOKUP(DX$11,'Data63-64'!$G$1:$XFD$44,19,0)</f>
        <v>2437</v>
      </c>
      <c r="DY30" s="54">
        <f>HLOOKUP(DY$11,'Data63-64'!$G$1:$XFD$44,19,0)</f>
        <v>7875</v>
      </c>
      <c r="DZ30" s="54">
        <f>HLOOKUP(DZ$11,'Data63-64'!$G$1:$XFD$44,19,0)</f>
        <v>7650</v>
      </c>
      <c r="EA30" s="54">
        <f>HLOOKUP(EA$11,'Data63-64'!$G$1:$XFD$44,19,0)</f>
        <v>2490</v>
      </c>
      <c r="EB30" s="54">
        <f>HLOOKUP(EB$11,'Data63-64'!$G$1:$XFD$44,19,0)</f>
        <v>2415</v>
      </c>
      <c r="EC30" s="54">
        <f>HLOOKUP(EC$11,'Data63-64'!$G$1:$XFD$44,19,0)</f>
        <v>5887</v>
      </c>
      <c r="ED30" s="54">
        <f>HLOOKUP(ED$11,'Data63-64'!$G$1:$XFD$44,19,0)</f>
        <v>9375</v>
      </c>
      <c r="EE30" s="54">
        <f>HLOOKUP(EE$11,'Data63-64'!$G$1:$XFD$44,19,0)</f>
        <v>9225</v>
      </c>
      <c r="EF30" s="54">
        <f>HLOOKUP(EF$11,'Data63-64'!$G$1:$XFD$44,19,0)</f>
        <v>7360</v>
      </c>
      <c r="EG30" s="54">
        <f>HLOOKUP(EG$11,'Data63-64'!$G$1:$XFD$44,19,0)</f>
        <v>7960</v>
      </c>
      <c r="EH30" s="54">
        <f>HLOOKUP(EH$11,'Data63-64'!$G$1:$XFD$44,19,0)</f>
        <v>2596</v>
      </c>
      <c r="EI30" s="54">
        <f>HLOOKUP(EI$11,'Data63-64'!$G$1:$XFD$44,19,0)</f>
        <v>4000</v>
      </c>
      <c r="EJ30" s="54">
        <f>HLOOKUP(EJ$11,'Data63-64'!$G$1:$XFD$44,19,0)</f>
        <v>13863</v>
      </c>
      <c r="EK30" s="54">
        <f>HLOOKUP(EK$11,'Data63-64'!$G$1:$XFD$44,19,0)</f>
        <v>14890</v>
      </c>
      <c r="EL30" s="54">
        <f>HLOOKUP(EL$11,'Data63-64'!$G$1:$XFD$44,19,0)</f>
        <v>15402</v>
      </c>
      <c r="EM30" s="54">
        <f>HLOOKUP(EM$11,'Data63-64'!$G$1:$XFD$44,19,0)</f>
        <v>15397</v>
      </c>
      <c r="EN30" s="54">
        <f>HLOOKUP(EN$11,'Data63-64'!$G$1:$XFD$44,19,0)</f>
        <v>15455</v>
      </c>
      <c r="EO30" s="54">
        <f>HLOOKUP(EO$11,'Data63-64'!$G$1:$XFD$44,19,0)</f>
        <v>3797</v>
      </c>
      <c r="EP30" s="54">
        <f>HLOOKUP(EP$11,'Data63-64'!$G$1:$XFD$44,19,0)</f>
        <v>4150</v>
      </c>
      <c r="EQ30" s="54">
        <f>HLOOKUP(EQ$11,'Data63-64'!$G$1:$XFD$44,19,0)</f>
        <v>15421</v>
      </c>
      <c r="ER30" s="54">
        <f>HLOOKUP(ER$11,'Data63-64'!$G$1:$XFD$44,19,0)</f>
        <v>15100</v>
      </c>
      <c r="ES30" s="54">
        <f>HLOOKUP(ES$11,'Data63-64'!$G$1:$XFD$44,19,0)</f>
        <v>15310</v>
      </c>
      <c r="ET30" s="54">
        <f>HLOOKUP(ET$11,'Data63-64'!$G$1:$XFD$44,19,0)</f>
        <v>15569</v>
      </c>
      <c r="EU30" s="54">
        <f>HLOOKUP(EU$11,'Data63-64'!$G$1:$XFD$44,19,0)</f>
        <v>15428</v>
      </c>
      <c r="EV30" s="54">
        <f>HLOOKUP(EV$11,'Data63-64'!$G$1:$XFD$44,19,0)</f>
        <v>8523</v>
      </c>
      <c r="EW30" s="54">
        <f>HLOOKUP(EW$11,'Data63-64'!$G$1:$XFD$44,19,0)</f>
        <v>6856</v>
      </c>
      <c r="EX30" s="54">
        <f>HLOOKUP(EX$11,'Data63-64'!$G$1:$XFD$44,19,0)</f>
        <v>15589</v>
      </c>
      <c r="EY30" s="54">
        <f>HLOOKUP(EY$11,'Data63-64'!$G$1:$XFD$44,19,0)</f>
        <v>15451</v>
      </c>
      <c r="EZ30" s="54">
        <f>HLOOKUP(EZ$11,'Data63-64'!$G$1:$XFD$44,19,0)</f>
        <v>5921</v>
      </c>
      <c r="FA30" s="54">
        <f>HLOOKUP(FA$11,'Data63-64'!$G$1:$XFD$44,19,0)</f>
        <v>15049</v>
      </c>
      <c r="FB30" s="54">
        <f>HLOOKUP(FB$11,'Data63-64'!$G$1:$XFD$44,19,0)</f>
        <v>15331</v>
      </c>
      <c r="FC30" s="54">
        <f>HLOOKUP(FC$11,'Data63-64'!$G$1:$XFD$44,19,0)</f>
        <v>5962</v>
      </c>
      <c r="FD30" s="54">
        <f>HLOOKUP(FD$11,'Data63-64'!$G$1:$XFD$44,19,0)</f>
        <v>5128</v>
      </c>
      <c r="FE30" s="54">
        <f>HLOOKUP(FE$11,'Data63-64'!$G$1:$XFD$44,19,0)</f>
        <v>15431</v>
      </c>
      <c r="FF30" s="54">
        <f>HLOOKUP(FF$11,'Data63-64'!$G$1:$XFD$44,19,0)</f>
        <v>15622</v>
      </c>
      <c r="FG30" s="54">
        <f>HLOOKUP(FG$11,'Data63-64'!$G$1:$XFD$44,19,0)</f>
        <v>15431</v>
      </c>
      <c r="FH30" s="54">
        <f>HLOOKUP(FH$11,'Data63-64'!$G$1:$XFD$44,19,0)</f>
        <v>15179</v>
      </c>
      <c r="FI30" s="54">
        <f>HLOOKUP(FI$11,'Data63-64'!$G$1:$XFD$44,19,0)</f>
        <v>15068</v>
      </c>
      <c r="FJ30" s="54">
        <f>HLOOKUP(FJ$11,'Data63-64'!$G$1:$XFD$44,19,0)</f>
        <v>5865</v>
      </c>
      <c r="FK30" s="54">
        <f>HLOOKUP(FK$11,'Data63-64'!$G$1:$XFD$44,19,0)</f>
        <v>5030</v>
      </c>
      <c r="FL30" s="54">
        <f>HLOOKUP(FL$11,'Data63-64'!$G$1:$XFD$44,19,0)</f>
        <v>15568</v>
      </c>
      <c r="FM30" s="54">
        <f>HLOOKUP(FM$11,'Data63-64'!$G$1:$XFD$44,19,0)</f>
        <v>15179</v>
      </c>
      <c r="FN30" s="54">
        <f>HLOOKUP(FN$11,'Data63-64'!$G$1:$XFD$44,19,0)</f>
        <v>15011</v>
      </c>
      <c r="FO30" s="54">
        <f>HLOOKUP(FO$11,'Data63-64'!$G$1:$XFD$44,19,0)</f>
        <v>15365</v>
      </c>
      <c r="FP30" s="54">
        <f>HLOOKUP(FP$11,'Data63-64'!$G$1:$XFD$44,19,0)</f>
        <v>15212</v>
      </c>
      <c r="FQ30" s="54">
        <f>HLOOKUP(FQ$11,'Data63-64'!$G$1:$XFD$44,19,0)</f>
        <v>5821</v>
      </c>
      <c r="FR30" s="54">
        <f>HLOOKUP(FR$11,'Data63-64'!$G$1:$XFD$44,19,0)</f>
        <v>5329</v>
      </c>
      <c r="FS30" s="54">
        <f>HLOOKUP(FS$11,'Data63-64'!$G$1:$XFD$44,19,0)</f>
        <v>15348</v>
      </c>
      <c r="FT30" s="54">
        <f>HLOOKUP(FT$11,'Data63-64'!$G$1:$XFD$44,19,0)</f>
        <v>15423</v>
      </c>
      <c r="FU30" s="54">
        <f>HLOOKUP(FU$11,'Data63-64'!$G$1:$XFD$44,19,0)</f>
        <v>15498</v>
      </c>
      <c r="FV30" s="54">
        <f>HLOOKUP(FV$11,'Data63-64'!$G$1:$XFD$44,19,0)</f>
        <v>15502</v>
      </c>
      <c r="FW30" s="54">
        <f>HLOOKUP(FW$11,'Data63-64'!$G$1:$XFD$44,19,0)</f>
        <v>15572</v>
      </c>
      <c r="FX30" s="54">
        <f>HLOOKUP(FX$11,'Data63-64'!$G$1:$XFD$44,19,0)</f>
        <v>5801</v>
      </c>
      <c r="FY30" s="54">
        <f>HLOOKUP(FY$11,'Data63-64'!$G$1:$XFD$44,19,0)</f>
        <v>5370</v>
      </c>
      <c r="FZ30" s="54">
        <f>HLOOKUP(FZ$11,'Data63-64'!$G$1:$XFD$44,19,0)</f>
        <v>15593</v>
      </c>
      <c r="GA30" s="54">
        <f>HLOOKUP(GA$11,'Data63-64'!$G$1:$XFD$44,19,0)</f>
        <v>15413</v>
      </c>
      <c r="GB30" s="54">
        <f>HLOOKUP(GB$11,'Data63-64'!$G$1:$XFD$44,19,0)</f>
        <v>15701</v>
      </c>
      <c r="GC30" s="54">
        <f>HLOOKUP(GC$11,'Data63-64'!$G$1:$XFD$44,19,0)</f>
        <v>15539</v>
      </c>
      <c r="GD30" s="54">
        <f>HLOOKUP(GD$11,'Data63-64'!$G$1:$XFD$44,19,0)</f>
        <v>15465</v>
      </c>
      <c r="GE30" s="54">
        <f>HLOOKUP(GE$11,'Data63-64'!$G$1:$XFD$44,19,0)</f>
        <v>5626</v>
      </c>
      <c r="GF30" s="54">
        <f>HLOOKUP(GF$11,'Data63-64'!$G$1:$XFD$44,19,0)</f>
        <v>5267</v>
      </c>
      <c r="GG30" s="54">
        <f>HLOOKUP(GG$11,'Data63-64'!$G$1:$XFD$44,19,0)</f>
        <v>6358</v>
      </c>
      <c r="GH30" s="54">
        <f>HLOOKUP(GH$11,'Data63-64'!$G$1:$XFD$44,19,0)</f>
        <v>5332</v>
      </c>
      <c r="GI30" s="54">
        <f>HLOOKUP(GI$11,'Data63-64'!$G$1:$XFD$44,19,0)</f>
        <v>15736</v>
      </c>
      <c r="GJ30" s="54">
        <f>HLOOKUP(GJ$11,'Data63-64'!$G$1:$XFD$44,19,0)</f>
        <v>15749</v>
      </c>
      <c r="GK30" s="54">
        <f>HLOOKUP(GK$11,'Data63-64'!$G$1:$XFD$44,19,0)</f>
        <v>16587</v>
      </c>
      <c r="GL30" s="54">
        <f>HLOOKUP(GL$11,'Data63-64'!$G$1:$XFD$44,19,0)</f>
        <v>6113</v>
      </c>
      <c r="GM30" s="54">
        <f>HLOOKUP(GM$11,'Data63-64'!$G$1:$XFD$44,19,0)</f>
        <v>5762</v>
      </c>
      <c r="GN30" s="54">
        <f>HLOOKUP(GN$11,'Data63-64'!$G$1:$XFD$44,19,0)</f>
        <v>16617</v>
      </c>
      <c r="GO30" s="54">
        <f>HLOOKUP(GO$11,'Data63-64'!$G$1:$XFD$44,19,0)</f>
        <v>16538</v>
      </c>
      <c r="GP30" s="54">
        <f>HLOOKUP(GP$11,'Data63-64'!$G$1:$XFD$44,19,0)</f>
        <v>16901</v>
      </c>
      <c r="GQ30" s="54">
        <f>HLOOKUP(GQ$11,'Data63-64'!$G$1:$XFD$44,19,0)</f>
        <v>16417</v>
      </c>
      <c r="GR30" s="54">
        <f>HLOOKUP(GR$11,'Data63-64'!$G$1:$XFD$44,19,0)</f>
        <v>15842</v>
      </c>
      <c r="GS30" s="54">
        <f>HLOOKUP(GS$11,'Data63-64'!$G$1:$XFD$44,19,0)</f>
        <v>6135</v>
      </c>
      <c r="GT30" s="54">
        <f>HLOOKUP(GT$11,'Data63-64'!$G$1:$XFD$44,19,0)</f>
        <v>5512</v>
      </c>
      <c r="GU30" s="54">
        <f>HLOOKUP(GU$11,'Data63-64'!$G$1:$XFD$44,19,0)</f>
        <v>16485</v>
      </c>
      <c r="GV30" s="54">
        <f>HLOOKUP(GV$11,'Data63-64'!$G$1:$XFD$44,19,0)</f>
        <v>16601</v>
      </c>
      <c r="GW30" s="54">
        <f>HLOOKUP(GW$11,'Data63-64'!$G$1:$XFD$44,19,0)</f>
        <v>16358</v>
      </c>
      <c r="GX30" s="54">
        <f>HLOOKUP(GX$11,'Data63-64'!$G$1:$XFD$44,19,0)</f>
        <v>16681</v>
      </c>
      <c r="GY30" s="54">
        <f>HLOOKUP(GY$11,'Data63-64'!$G$1:$XFD$44,19,0)</f>
        <v>16359</v>
      </c>
      <c r="GZ30" s="54">
        <f>HLOOKUP(GZ$11,'Data63-64'!$G$1:$XFD$44,19,0)</f>
        <v>5861</v>
      </c>
      <c r="HA30" s="54">
        <f>HLOOKUP(HA$11,'Data63-64'!$G$1:$XFD$44,19,0)</f>
        <v>5862</v>
      </c>
      <c r="HB30" s="54">
        <f>HLOOKUP(HB$11,'Data63-64'!$G$1:$XFD$44,19,0)</f>
        <v>5886</v>
      </c>
      <c r="HC30" s="54">
        <f>HLOOKUP(HC$11,'Data63-64'!$G$1:$XFD$44,19,0)</f>
        <v>5346</v>
      </c>
      <c r="HD30" s="54">
        <f>HLOOKUP(HD$11,'Data63-64'!$G$1:$XFD$44,19,0)</f>
        <v>16340</v>
      </c>
      <c r="HE30" s="54">
        <f>HLOOKUP(HE$11,'Data63-64'!$G$1:$XFD$44,19,0)</f>
        <v>16572</v>
      </c>
      <c r="HF30" s="54">
        <f>HLOOKUP(HF$11,'Data63-64'!$G$1:$XFD$44,19,0)</f>
        <v>16465</v>
      </c>
      <c r="HG30" s="54">
        <f>HLOOKUP(HG$11,'Data63-64'!$G$1:$XFD$44,19,0)</f>
        <v>6244</v>
      </c>
      <c r="HH30" s="54">
        <f>HLOOKUP(HH$11,'Data63-64'!$G$1:$XFD$44,19,0)</f>
        <v>5733</v>
      </c>
      <c r="HI30" s="54">
        <f>HLOOKUP(HI$11,'Data63-64'!$G$1:$XFD$44,19,0)</f>
        <v>16628</v>
      </c>
      <c r="HJ30" s="54">
        <f>HLOOKUP(HJ$11,'Data63-64'!$G$1:$XFD$44,19,0)</f>
        <v>16012</v>
      </c>
      <c r="HK30" s="54">
        <f>HLOOKUP(HK$11,'Data63-64'!$G$1:$XFD$44,19,0)</f>
        <v>16217</v>
      </c>
      <c r="HL30" s="54">
        <f>HLOOKUP(HL$11,'Data63-64'!$G$1:$XFD$44,19,0)</f>
        <v>16729</v>
      </c>
      <c r="HM30" s="54">
        <f>HLOOKUP(HM$11,'Data63-64'!$G$1:$XFD$44,19,0)</f>
        <v>16523</v>
      </c>
      <c r="HN30" s="54">
        <f>HLOOKUP(HN$11,'Data63-64'!$G$1:$XFD$44,19,0)</f>
        <v>6355</v>
      </c>
      <c r="HO30" s="54">
        <f>HLOOKUP(HO$11,'Data63-64'!$G$1:$XFD$44,19,0)</f>
        <v>5819</v>
      </c>
      <c r="HP30" s="54">
        <f>HLOOKUP(HP$11,'Data63-64'!$G$1:$XFD$44,19,0)</f>
        <v>16829</v>
      </c>
      <c r="HQ30" s="54">
        <f>HLOOKUP(HQ$11,'Data63-64'!$G$1:$XFD$44,19,0)</f>
        <v>16663</v>
      </c>
      <c r="HR30" s="54">
        <f>HLOOKUP(HR$11,'Data63-64'!$G$1:$XFD$44,19,0)</f>
        <v>5846</v>
      </c>
      <c r="HS30" s="54">
        <f>HLOOKUP(HS$11,'Data63-64'!$G$1:$XFD$44,19,0)</f>
        <v>16745</v>
      </c>
      <c r="HT30" s="54">
        <f>HLOOKUP(HT$11,'Data63-64'!$G$1:$XFD$44,19,0)</f>
        <v>16612</v>
      </c>
      <c r="HU30" s="54">
        <f>HLOOKUP(HU$11,'Data63-64'!$G$1:$XFD$44,19,0)</f>
        <v>5976</v>
      </c>
      <c r="HV30" s="54">
        <f>HLOOKUP(HV$11,'Data63-64'!$G$1:$XFD$44,19,0)</f>
        <v>5793</v>
      </c>
      <c r="HW30" s="54">
        <f>HLOOKUP(HW$11,'Data63-64'!$G$1:$XFD$44,19,0)</f>
        <v>16712</v>
      </c>
      <c r="HX30" s="54">
        <f>HLOOKUP(HX$11,'Data63-64'!$G$1:$XFD$44,19,0)</f>
        <v>16789</v>
      </c>
      <c r="HY30" s="54">
        <f>HLOOKUP(HY$11,'Data63-64'!$G$1:$XFD$44,19,0)</f>
        <v>16822</v>
      </c>
      <c r="HZ30" s="54">
        <f>HLOOKUP(HZ$11,'Data63-64'!$G$1:$XFD$44,19,0)</f>
        <v>16853</v>
      </c>
      <c r="IA30" s="54">
        <f>HLOOKUP(IA$11,'Data63-64'!$G$1:$XFD$44,19,0)</f>
        <v>16743</v>
      </c>
      <c r="IB30" s="54">
        <f>HLOOKUP(IB$11,'Data63-64'!$G$1:$XFD$44,19,0)</f>
        <v>6184</v>
      </c>
      <c r="IC30" s="54">
        <f>HLOOKUP(IC$11,'Data63-64'!$G$1:$XFD$44,19,0)</f>
        <v>5546</v>
      </c>
      <c r="ID30" s="54">
        <f>HLOOKUP(ID$11,'Data63-64'!$G$1:$XFD$44,19,0)</f>
        <v>16932</v>
      </c>
      <c r="IE30" s="54">
        <f>HLOOKUP(IE$11,'Data63-64'!$G$1:$XFD$44,19,0)</f>
        <v>16956</v>
      </c>
      <c r="IF30" s="54">
        <f>HLOOKUP(IF$11,'Data63-64'!$G$1:$XFD$44,19,0)</f>
        <v>16977</v>
      </c>
      <c r="IG30" s="54">
        <f>HLOOKUP(IG$11,'Data63-64'!$G$1:$XFD$44,19,0)</f>
        <v>16979</v>
      </c>
      <c r="IH30" s="54">
        <f>HLOOKUP(IH$11,'Data63-64'!$G$1:$XFD$44,19,0)</f>
        <v>16903</v>
      </c>
      <c r="II30" s="54">
        <f>HLOOKUP(II$11,'Data63-64'!$G$1:$XFD$44,19,0)</f>
        <v>5866</v>
      </c>
      <c r="IJ30" s="54">
        <f>HLOOKUP(IJ$11,'Data63-64'!$G$1:$XFD$44,19,0)</f>
        <v>5509</v>
      </c>
      <c r="IK30" s="54">
        <f>HLOOKUP(IK$11,'Data63-64'!$G$1:$XFD$44,19,0)</f>
        <v>16889</v>
      </c>
      <c r="IL30" s="54">
        <f>HLOOKUP(IL$11,'Data63-64'!$G$1:$XFD$44,19,0)</f>
        <v>16003</v>
      </c>
      <c r="IM30" s="54">
        <f>HLOOKUP(IM$11,'Data63-64'!$G$1:$XFD$44,19,0)</f>
        <v>16946</v>
      </c>
      <c r="IN30" s="54">
        <f>HLOOKUP(IN$11,'Data63-64'!$G$1:$XFD$44,19,0)</f>
        <v>16486</v>
      </c>
      <c r="IO30" s="54">
        <f>HLOOKUP(IO$11,'Data63-64'!$G$1:$XFD$44,19,0)</f>
        <v>5692</v>
      </c>
      <c r="IP30" s="54">
        <f>HLOOKUP(IP$11,'Data63-64'!$G$1:$XFD$44,19,0)</f>
        <v>5765</v>
      </c>
      <c r="IQ30" s="54">
        <f>HLOOKUP(IQ$11,'Data63-64'!$G$1:$XFD$44,19,0)</f>
        <v>5578</v>
      </c>
      <c r="IR30" s="54">
        <f>HLOOKUP(IR$11,'Data63-64'!$G$1:$XFD$44,19,0)</f>
        <v>5612</v>
      </c>
      <c r="IS30" s="54">
        <f>HLOOKUP(IS$11,'Data63-64'!$G$1:$XFD$44,19,0)</f>
        <v>16765</v>
      </c>
      <c r="IT30" s="54">
        <f>HLOOKUP(IT$11,'Data63-64'!$G$1:$XFD$44,19,0)</f>
        <v>16879</v>
      </c>
      <c r="IU30" s="54">
        <f>HLOOKUP(IU$11,'Data63-64'!$G$1:$XFD$44,19,0)</f>
        <v>16715</v>
      </c>
      <c r="IV30" s="54">
        <f>HLOOKUP(IV$11,'Data63-64'!$G$1:$XFD$44,19,0)</f>
        <v>16843</v>
      </c>
      <c r="IW30" s="54">
        <f>HLOOKUP(IW$11,'Data63-64'!$G$1:$XFD$44,19,0)</f>
        <v>6348</v>
      </c>
      <c r="IX30" s="54">
        <f>HLOOKUP(IX$11,'Data63-64'!$G$1:$XFD$44,19,0)</f>
        <v>5874</v>
      </c>
      <c r="IY30" s="54">
        <f>HLOOKUP(IY$11,'Data63-64'!$G$1:$XFD$44,19,0)</f>
        <v>16765</v>
      </c>
      <c r="IZ30" s="54">
        <f>HLOOKUP(IZ$11,'Data63-64'!$G$1:$XFD$44,19,0)</f>
        <v>16693</v>
      </c>
      <c r="JA30" s="54">
        <f>HLOOKUP(JA$11,'Data63-64'!$G$1:$XFD$44,19,0)</f>
        <v>16698</v>
      </c>
      <c r="JB30" s="54">
        <f>HLOOKUP(JB$11,'Data63-64'!$G$1:$XFD$44,19,0)</f>
        <v>16866</v>
      </c>
      <c r="JC30" s="54">
        <f>HLOOKUP(JC$11,'Data63-64'!$G$1:$XFD$44,19,0)</f>
        <v>16745</v>
      </c>
      <c r="JD30" s="54">
        <f>HLOOKUP(JD$11,'Data63-64'!$G$1:$XFD$44,19,0)</f>
        <v>5903</v>
      </c>
      <c r="JE30" s="54">
        <f>HLOOKUP(JE$11,'Data63-64'!$G$1:$XFD$44,19,0)</f>
        <v>5788</v>
      </c>
      <c r="JF30" s="54">
        <f>HLOOKUP(JF$11,'Data63-64'!$G$1:$XFD$44,19,0)</f>
        <v>16978</v>
      </c>
      <c r="JG30" s="54">
        <f>HLOOKUP(JG$11,'Data63-64'!$G$1:$XFD$44,19,0)</f>
        <v>16865</v>
      </c>
      <c r="JH30" s="54">
        <f>HLOOKUP(JH$11,'Data63-64'!$G$1:$XFD$44,19,0)</f>
        <v>16542</v>
      </c>
      <c r="JI30" s="54">
        <f>HLOOKUP(JI$11,'Data63-64'!$G$1:$XFD$44,19,0)</f>
        <v>16786</v>
      </c>
      <c r="JJ30" s="54">
        <f>HLOOKUP(JJ$11,'Data63-64'!$G$1:$XFD$44,19,0)</f>
        <v>16765</v>
      </c>
      <c r="JK30" s="54">
        <f>HLOOKUP(JK$11,'Data63-64'!$G$1:$XFD$44,19,0)</f>
        <v>6185</v>
      </c>
      <c r="JL30" s="54">
        <f>HLOOKUP(JL$11,'Data63-64'!$G$1:$XFD$44,19,0)</f>
        <v>5763</v>
      </c>
      <c r="JM30" s="54">
        <f>HLOOKUP(JM$11,'Data63-64'!$G$1:$XFD$44,19,0)</f>
        <v>16673</v>
      </c>
      <c r="JN30" s="54">
        <f>HLOOKUP(JN$11,'Data63-64'!$G$1:$XFD$44,19,0)</f>
        <v>16772</v>
      </c>
      <c r="JO30" s="54">
        <f>HLOOKUP(JO$11,'Data63-64'!$G$1:$XFD$44,19,0)</f>
        <v>16867</v>
      </c>
      <c r="JP30" s="54">
        <f>HLOOKUP(JP$11,'Data63-64'!$G$1:$XFD$44,19,0)</f>
        <v>16901</v>
      </c>
      <c r="JQ30" s="54">
        <f>HLOOKUP(JQ$11,'Data63-64'!$G$1:$XFD$44,19,0)</f>
        <v>16863</v>
      </c>
      <c r="JR30" s="54">
        <f>HLOOKUP(JR$11,'Data63-64'!$G$1:$XFD$44,19,0)</f>
        <v>5969</v>
      </c>
      <c r="JS30" s="54">
        <f>HLOOKUP(JS$11,'Data63-64'!$G$1:$XFD$44,19,0)</f>
        <v>5816</v>
      </c>
      <c r="JT30" s="54">
        <f>HLOOKUP(JT$11,'Data63-64'!$G$1:$XFD$44,19,0)</f>
        <v>16911</v>
      </c>
      <c r="JU30" s="54">
        <f>HLOOKUP(JU$11,'Data63-64'!$G$1:$XFD$44,19,0)</f>
        <v>16745</v>
      </c>
      <c r="JV30" s="54">
        <f>HLOOKUP(JV$11,'Data63-64'!$G$1:$XFD$44,19,0)</f>
        <v>16879</v>
      </c>
      <c r="JW30" s="54">
        <f>HLOOKUP(JW$11,'Data63-64'!$G$1:$XFD$44,19,0)</f>
        <v>16836</v>
      </c>
      <c r="JX30" s="54">
        <f>HLOOKUP(JX$11,'Data63-64'!$G$1:$XFD$44,19,0)</f>
        <v>16815</v>
      </c>
      <c r="JY30" s="54">
        <f>HLOOKUP(JY$11,'Data63-64'!$G$1:$XFD$44,19,0)</f>
        <v>5932</v>
      </c>
      <c r="JZ30" s="54">
        <f>HLOOKUP(JZ$11,'Data63-64'!$G$1:$XFD$44,19,0)</f>
        <v>5786</v>
      </c>
      <c r="KA30" s="54">
        <f>HLOOKUP(KA$11,'Data63-64'!$G$1:$XFD$44,19,0)</f>
        <v>16900</v>
      </c>
      <c r="KB30" s="54">
        <f>HLOOKUP(KB$11,'Data63-64'!$G$1:$XFD$44,19,0)</f>
        <v>5703</v>
      </c>
      <c r="KC30" s="54">
        <f>HLOOKUP(KC$11,'Data63-64'!$G$1:$XFD$44,19,0)</f>
        <v>16887</v>
      </c>
      <c r="KD30" s="54">
        <f>HLOOKUP(KD$11,'Data63-64'!$G$1:$XFD$44,19,0)</f>
        <v>16993</v>
      </c>
      <c r="KE30" s="54">
        <f>HLOOKUP(KE$11,'Data63-64'!$G$1:$XFD$44,19,0)</f>
        <v>16735</v>
      </c>
      <c r="KF30" s="54">
        <f>HLOOKUP(KF$11,'Data63-64'!$G$1:$XFD$44,19,0)</f>
        <v>5897</v>
      </c>
      <c r="KG30" s="54">
        <f>HLOOKUP(KG$11,'Data63-64'!$G$1:$XFD$44,19,0)</f>
        <v>5765</v>
      </c>
      <c r="KH30" s="54">
        <f>HLOOKUP(KH$11,'Data63-64'!$G$1:$XFD$44,19,0)</f>
        <v>16933</v>
      </c>
      <c r="KI30" s="54">
        <f>HLOOKUP(KI$11,'Data63-64'!$G$1:$XFD$44,19,0)</f>
        <v>16985</v>
      </c>
      <c r="KJ30" s="54">
        <f>HLOOKUP(KJ$11,'Data63-64'!$G$1:$XFD$44,19,0)</f>
        <v>16998</v>
      </c>
      <c r="KK30" s="54">
        <f>HLOOKUP(KK$11,'Data63-64'!$G$1:$XFD$44,19,0)</f>
        <v>16539</v>
      </c>
      <c r="KL30" s="54">
        <f>HLOOKUP(KL$11,'Data63-64'!$G$1:$XFD$44,19,0)</f>
        <v>5825</v>
      </c>
      <c r="KM30" s="54">
        <f>HLOOKUP(KM$11,'Data63-64'!$G$1:$XFD$44,19,0)</f>
        <v>5730</v>
      </c>
      <c r="KN30" s="54">
        <f>HLOOKUP(KN$11,'Data63-64'!$G$1:$XFD$44,19,0)</f>
        <v>5707</v>
      </c>
      <c r="KO30" s="54">
        <f>HLOOKUP(KO$11,'Data63-64'!$G$1:$XFD$44,19,0)</f>
        <v>16925</v>
      </c>
      <c r="KP30" s="54">
        <f>HLOOKUP(KP$11,'Data63-64'!$G$1:$XFD$44,19,0)</f>
        <v>16981</v>
      </c>
      <c r="KQ30" s="54">
        <f>HLOOKUP(KQ$11,'Data63-64'!$G$1:$XFD$44,19,0)</f>
        <v>16912</v>
      </c>
      <c r="KR30" s="54">
        <f>HLOOKUP(KR$11,'Data63-64'!$G$1:$XFD$44,19,0)</f>
        <v>16876</v>
      </c>
      <c r="KS30" s="54">
        <f>HLOOKUP(KS$11,'Data63-64'!$G$1:$XFD$44,19,0)</f>
        <v>16853</v>
      </c>
      <c r="KT30" s="54">
        <f>HLOOKUP(KT$11,'Data63-64'!$G$1:$XFD$44,19,0)</f>
        <v>5065</v>
      </c>
      <c r="KU30" s="54">
        <f>HLOOKUP(KU$11,'Data63-64'!$G$1:$XFD$44,19,0)</f>
        <v>5762</v>
      </c>
      <c r="KV30" s="54">
        <f>HLOOKUP(KV$11,'Data63-64'!$G$1:$XFD$44,19,0)</f>
        <v>16908</v>
      </c>
      <c r="KW30" s="54">
        <f>HLOOKUP(KW$11,'Data63-64'!$G$1:$XFD$44,19,0)</f>
        <v>16987</v>
      </c>
      <c r="KX30" s="54">
        <f>HLOOKUP(KX$11,'Data63-64'!$G$1:$XFD$44,19,0)</f>
        <v>16888</v>
      </c>
      <c r="KY30" s="54">
        <f>HLOOKUP(KY$11,'Data63-64'!$G$1:$XFD$44,19,0)</f>
        <v>16895</v>
      </c>
      <c r="KZ30" s="54">
        <f>HLOOKUP(KZ$11,'Data63-64'!$G$1:$XFD$44,19,0)</f>
        <v>16922</v>
      </c>
      <c r="LA30" s="54">
        <f>HLOOKUP(LA$11,'Data63-64'!$G$1:$XFD$44,19,0)</f>
        <v>5888</v>
      </c>
      <c r="LB30" s="54">
        <f>HLOOKUP(LB$11,'Data63-64'!$G$1:$XFD$44,19,0)</f>
        <v>5723</v>
      </c>
      <c r="LC30" s="54">
        <f>HLOOKUP(LC$11,'Data63-64'!$G$1:$XFD$44,19,0)</f>
        <v>16915</v>
      </c>
      <c r="LD30" s="54">
        <f>HLOOKUP(LD$11,'Data63-64'!$G$1:$XFD$44,19,0)</f>
        <v>16955</v>
      </c>
      <c r="LE30" s="54">
        <f>HLOOKUP(LE$11,'Data63-64'!$G$1:$XFD$44,19,0)</f>
        <v>16911</v>
      </c>
      <c r="LF30" s="54">
        <f>HLOOKUP(LF$11,'Data63-64'!$G$1:$XFD$44,19,0)</f>
        <v>17225</v>
      </c>
      <c r="LG30" s="54">
        <f>HLOOKUP(LG$11,'Data63-64'!$G$1:$XFD$44,19,0)</f>
        <v>16867</v>
      </c>
      <c r="LH30" s="54">
        <f>HLOOKUP(LH$11,'Data63-64'!$G$1:$XFD$44,19,0)</f>
        <v>5973</v>
      </c>
      <c r="LI30" s="54">
        <f>HLOOKUP(LI$11,'Data63-64'!$G$1:$XFD$44,19,0)</f>
        <v>5715</v>
      </c>
      <c r="LJ30" s="54">
        <f>HLOOKUP(LJ$11,'Data63-64'!$G$1:$XFD$44,19,0)</f>
        <v>16900</v>
      </c>
      <c r="LK30" s="54">
        <f>HLOOKUP(LK$11,'Data63-64'!$G$1:$XFD$44,19,0)</f>
        <v>16987</v>
      </c>
      <c r="LL30" s="54">
        <f>HLOOKUP(LL$11,'Data63-64'!$G$1:$XFD$44,19,0)</f>
        <v>16878</v>
      </c>
      <c r="LM30" s="54">
        <f>HLOOKUP(LM$11,'Data63-64'!$G$1:$XFD$44,19,0)</f>
        <v>5994</v>
      </c>
      <c r="LN30" s="54">
        <f>HLOOKUP(LN$11,'Data63-64'!$G$1:$XFD$44,19,0)</f>
        <v>5903</v>
      </c>
      <c r="LO30" s="54">
        <f>HLOOKUP(LO$11,'Data63-64'!$G$1:$XFD$44,19,0)</f>
        <v>5847</v>
      </c>
      <c r="LP30" s="54">
        <f>HLOOKUP(LP$11,'Data63-64'!$G$1:$XFD$44,19,0)</f>
        <v>5726</v>
      </c>
      <c r="LQ30" s="54">
        <f>HLOOKUP(LQ$11,'Data63-64'!$G$1:$XFD$44,19,0)</f>
        <v>16812</v>
      </c>
      <c r="LR30" s="54">
        <f>HLOOKUP(LR$11,'Data63-64'!$G$1:$XFD$44,19,0)</f>
        <v>16943</v>
      </c>
      <c r="LS30" s="54">
        <f>HLOOKUP(LS$11,'Data63-64'!$G$1:$XFD$44,19,0)</f>
        <v>16985</v>
      </c>
      <c r="LT30" s="54">
        <f>HLOOKUP(LT$11,'Data63-64'!$G$1:$XFD$44,19,0)</f>
        <v>16897</v>
      </c>
      <c r="LU30" s="54">
        <f>HLOOKUP(LU$11,'Data63-64'!$G$1:$XFD$44,19,0)</f>
        <v>16867</v>
      </c>
      <c r="LV30" s="54">
        <f>HLOOKUP(LV$11,'Data63-64'!$G$1:$XFD$44,19,0)</f>
        <v>5954</v>
      </c>
      <c r="LW30" s="54">
        <f>HLOOKUP(LW$11,'Data63-64'!$G$1:$XFD$44,19,0)</f>
        <v>5798</v>
      </c>
      <c r="LX30" s="54">
        <f>HLOOKUP(LX$11,'Data63-64'!$G$1:$XFD$44,19,0)</f>
        <v>18865</v>
      </c>
      <c r="LY30" s="54">
        <f>HLOOKUP(LY$11,'Data63-64'!$G$1:$XFD$44,19,0)</f>
        <v>26974</v>
      </c>
      <c r="LZ30" s="54">
        <f>HLOOKUP(LZ$11,'Data63-64'!$G$1:$XFD$44,19,0)</f>
        <v>26974</v>
      </c>
      <c r="MA30" s="54">
        <f>HLOOKUP(MA$11,'Data63-64'!$G$1:$XFD$44,19,0)</f>
        <v>29923</v>
      </c>
      <c r="MB30" s="54">
        <f>HLOOKUP(MB$11,'Data63-64'!$G$1:$XFD$44,19,0)</f>
        <v>31172</v>
      </c>
      <c r="MC30" s="54">
        <f>HLOOKUP(MC$11,'Data63-64'!$G$1:$XFD$44,19,0)</f>
        <v>6954</v>
      </c>
      <c r="MD30" s="54">
        <f>HLOOKUP(MD$11,'Data63-64'!$G$1:$XFD$44,19,0)</f>
        <v>6760</v>
      </c>
      <c r="ME30" s="54">
        <f>HLOOKUP(ME$11,'Data63-64'!$G$1:$XFD$44,19,0)</f>
        <v>18763</v>
      </c>
      <c r="MF30" s="54">
        <f>HLOOKUP(MF$11,'Data63-64'!$G$1:$XFD$44,19,0)</f>
        <v>24715</v>
      </c>
      <c r="MG30" s="54">
        <f>HLOOKUP(MG$11,'Data63-64'!$G$1:$XFD$44,19,0)</f>
        <v>25264</v>
      </c>
      <c r="MH30" s="54">
        <f>HLOOKUP(MH$11,'Data63-64'!$G$1:$XFD$44,19,0)</f>
        <v>6985</v>
      </c>
      <c r="MI30" s="54">
        <f>HLOOKUP(MI$11,'Data63-64'!$G$1:$XFD$44,19,0)</f>
        <v>6993</v>
      </c>
      <c r="MJ30" s="54">
        <f>HLOOKUP(MJ$11,'Data63-64'!$G$1:$XFD$44,19,0)</f>
        <v>6795</v>
      </c>
      <c r="MK30" s="54">
        <f>HLOOKUP(MK$11,'Data63-64'!$G$1:$XFD$44,19,0)</f>
        <v>6675</v>
      </c>
      <c r="ML30" s="54">
        <f>HLOOKUP(ML$11,'Data63-64'!$G$1:$XFD$44,19,0)</f>
        <v>24696</v>
      </c>
      <c r="MM30" s="54">
        <f>HLOOKUP(MM$11,'Data63-64'!$G$1:$XFD$44,19,0)</f>
        <v>25398</v>
      </c>
      <c r="MN30" s="54">
        <f>HLOOKUP(MN$11,'Data63-64'!$G$1:$XFD$44,19,0)</f>
        <v>25489</v>
      </c>
      <c r="MO30" s="54">
        <f>HLOOKUP(MO$11,'Data63-64'!$G$1:$XFD$44,19,0)</f>
        <v>25463</v>
      </c>
      <c r="MP30" s="54">
        <f>HLOOKUP(MP$11,'Data63-64'!$G$1:$XFD$44,19,0)</f>
        <v>25883</v>
      </c>
      <c r="MQ30" s="54">
        <f>HLOOKUP(MQ$11,'Data63-64'!$G$1:$XFD$44,19,0)</f>
        <v>10643</v>
      </c>
      <c r="MR30" s="54">
        <f>HLOOKUP(MR$11,'Data63-64'!$G$1:$XFD$44,19,0)</f>
        <v>6688</v>
      </c>
      <c r="MS30" s="54">
        <f>HLOOKUP(MS$11,'Data63-64'!$G$1:$XFD$44,19,0)</f>
        <v>25101</v>
      </c>
      <c r="MT30" s="54">
        <f>HLOOKUP(MT$11,'Data63-64'!$G$1:$XFD$44,19,0)</f>
        <v>25725</v>
      </c>
      <c r="MU30" s="54">
        <f>HLOOKUP(MU$11,'Data63-64'!$G$1:$XFD$44,19,0)</f>
        <v>25413</v>
      </c>
      <c r="MV30" s="54">
        <f>HLOOKUP(MV$11,'Data63-64'!$G$1:$XFD$44,19,0)</f>
        <v>25019</v>
      </c>
      <c r="MW30" s="54">
        <f>HLOOKUP(MW$11,'Data63-64'!$G$1:$XFD$44,19,0)</f>
        <v>24532</v>
      </c>
      <c r="MX30" s="54">
        <f>HLOOKUP(MX$11,'Data63-64'!$G$1:$XFD$44,19,0)</f>
        <v>6724</v>
      </c>
      <c r="MY30" s="54">
        <f>HLOOKUP(MY$11,'Data63-64'!$G$1:$XFD$44,19,0)</f>
        <v>6482</v>
      </c>
      <c r="MZ30" s="54">
        <f>HLOOKUP(MZ$11,'Data63-64'!$G$1:$XFD$44,19,0)</f>
        <v>24004</v>
      </c>
      <c r="NA30" s="54">
        <f>HLOOKUP(NA$11,'Data63-64'!$G$1:$XFD$44,19,0)</f>
        <v>24105</v>
      </c>
      <c r="NB30" s="54">
        <f>HLOOKUP(NB$11,'Data63-64'!$G$1:$XFD$44,19,0)</f>
        <v>24352</v>
      </c>
      <c r="NC30" s="54">
        <f>HLOOKUP(NC$11,'Data63-64'!$G$1:$XFD$44,19,0)</f>
        <v>5583</v>
      </c>
      <c r="ND30" s="54">
        <f>HLOOKUP(ND$11,'Data63-64'!$G$1:$XFD$44,19,0)</f>
        <v>6054</v>
      </c>
      <c r="NE30" s="54">
        <f>HLOOKUP(NE$11,'Data63-64'!$G$1:$XFD$44,19,0)</f>
        <v>5935</v>
      </c>
      <c r="NF30" s="54">
        <f>HLOOKUP(NF$11,'Data63-64'!$G$1:$XFD$44,19,0)</f>
        <v>5821</v>
      </c>
      <c r="NG30" s="54">
        <f>HLOOKUP(NG$11,'Data63-64'!$G$1:$XFD$44,19,0)</f>
        <v>24008</v>
      </c>
      <c r="NH30" s="54">
        <f>HLOOKUP(NH$11,'Data63-64'!$G$1:$XFD$44,19,0)</f>
        <v>20170</v>
      </c>
      <c r="NI30" s="54">
        <f>HLOOKUP(NI$11,'Data63-64'!$G$1:$XFD$44,19,0)</f>
        <v>19823</v>
      </c>
      <c r="NJ30" s="54">
        <f>HLOOKUP(NJ$11,'Data63-64'!$G$1:$XFD$44,19,0)</f>
        <v>19769</v>
      </c>
      <c r="NK30" s="54">
        <f>HLOOKUP(NK$11,'Data63-64'!$G$1:$XFD$44,19,0)</f>
        <v>19683</v>
      </c>
      <c r="NL30" s="54">
        <f>HLOOKUP(NL$11,'Data63-64'!$G$1:$XFD$44,19,0)</f>
        <v>5989</v>
      </c>
      <c r="NM30" s="54">
        <f>HLOOKUP(NM$11,'Data63-64'!$G$1:$XFD$44,19,0)</f>
        <v>5648</v>
      </c>
      <c r="NN30" s="54">
        <f>HLOOKUP(NN$11,'Data63-64'!$G$1:$XFD$44,19,0)</f>
        <v>18472</v>
      </c>
      <c r="NO30" s="54">
        <f>HLOOKUP(NO$11,'Data63-64'!$G$1:$XFD$44,19,0)</f>
        <v>18367</v>
      </c>
      <c r="NP30" s="54">
        <f>HLOOKUP(NP$11,'Data63-64'!$G$1:$XFD$44,19,0)</f>
        <v>18201</v>
      </c>
      <c r="NQ30" s="54">
        <f>HLOOKUP(NQ$11,'Data63-64'!$G$1:$XFD$44,19,0)</f>
        <v>18150</v>
      </c>
      <c r="NR30" s="54">
        <f>HLOOKUP(NR$11,'Data63-64'!$G$1:$XFD$44,19,0)</f>
        <v>16523</v>
      </c>
      <c r="NS30" s="54">
        <f>HLOOKUP(NS$11,'Data63-64'!$G$1:$XFD$44,19,0)</f>
        <v>5731</v>
      </c>
      <c r="NT30" s="54">
        <f>HLOOKUP(NT$11,'Data63-64'!$G$1:$XFD$44,19,0)</f>
        <v>5396</v>
      </c>
      <c r="NU30" s="54">
        <f>HLOOKUP(NU$11,'Data63-64'!$G$1:$XFD$44,19,0)</f>
        <v>16247</v>
      </c>
      <c r="NV30" s="54">
        <f>HLOOKUP(NV$11,'Data63-64'!$G$1:$XFD$44,19,0)</f>
        <v>16103</v>
      </c>
      <c r="NW30" s="54">
        <f>HLOOKUP(NW$11,'Data63-64'!$G$1:$XFD$44,19,0)</f>
        <v>16187</v>
      </c>
      <c r="NX30" s="54">
        <f>HLOOKUP(NX$11,'Data63-64'!$G$1:$XFD$44,19,0)</f>
        <v>16168</v>
      </c>
      <c r="NY30" s="54">
        <f>HLOOKUP(NY$11,'Data63-64'!$G$1:$XFD$44,19,0)</f>
        <v>15912</v>
      </c>
      <c r="NZ30" s="54">
        <f>HLOOKUP(NZ$11,'Data63-64'!$G$1:$XFD$44,19,0)</f>
        <v>5624</v>
      </c>
      <c r="OA30" s="54">
        <f>HLOOKUP(OA$11,'Data63-64'!$G$1:$XFD$44,19,0)</f>
        <v>5367</v>
      </c>
      <c r="OB30" s="54">
        <f>HLOOKUP(OB$11,'Data63-64'!$G$1:$XFD$44,19,0)</f>
        <v>15006</v>
      </c>
      <c r="OC30" s="54">
        <f>HLOOKUP(OC$11,'Data63-64'!$G$1:$XFD$44,19,0)</f>
        <v>15103</v>
      </c>
      <c r="OD30" s="54">
        <f>HLOOKUP(OD$11,'Data63-64'!$G$1:$XFD$44,19,0)</f>
        <v>15046</v>
      </c>
      <c r="OE30" s="54">
        <f>HLOOKUP(OE$11,'Data63-64'!$G$1:$XFD$44,19,0)</f>
        <v>15021</v>
      </c>
      <c r="OF30" s="54">
        <f>HLOOKUP(OF$11,'Data63-64'!$G$1:$XFD$44,19,0)</f>
        <v>15289</v>
      </c>
      <c r="OG30" s="54">
        <f>HLOOKUP(OG$11,'Data63-64'!$G$1:$XFD$44,19,0)</f>
        <v>5487</v>
      </c>
      <c r="OH30" s="54">
        <f>HLOOKUP(OH$11,'Data63-64'!$G$1:$XFD$44,19,0)</f>
        <v>5352</v>
      </c>
      <c r="OI30" s="54">
        <f>HLOOKUP(OI$11,'Data63-64'!$G$1:$XFD$44,19,0)</f>
        <v>15230</v>
      </c>
      <c r="OJ30" s="54">
        <f>HLOOKUP(OJ$11,'Data63-64'!$G$1:$XFD$44,19,0)</f>
        <v>15276</v>
      </c>
      <c r="OK30" s="54">
        <f>HLOOKUP(OK$11,'Data63-64'!$G$1:$XFD$44,19,0)</f>
        <v>15341</v>
      </c>
      <c r="OL30" s="54">
        <f>HLOOKUP(OL$11,'Data63-64'!$G$1:$XFD$44,19,0)</f>
        <v>15399</v>
      </c>
      <c r="OM30" s="54">
        <f>HLOOKUP(OM$11,'Data63-64'!$G$1:$XFD$44,19,0)</f>
        <v>15263</v>
      </c>
      <c r="ON30" s="54">
        <f>HLOOKUP(ON$11,'Data63-64'!$G$1:$XFD$44,19,0)</f>
        <v>5773</v>
      </c>
      <c r="OO30" s="54">
        <f>HLOOKUP(OO$11,'Data63-64'!$G$1:$XFD$44,19,0)</f>
        <v>5365</v>
      </c>
      <c r="OP30" s="54">
        <f>HLOOKUP(OP$11,'Data63-64'!$G$1:$XFD$44,19,0)</f>
        <v>15428</v>
      </c>
      <c r="OQ30" s="54">
        <f>HLOOKUP(OQ$11,'Data63-64'!$G$1:$XFD$44,19,0)</f>
        <v>15334</v>
      </c>
      <c r="OR30" s="54">
        <f>HLOOKUP(OR$11,'Data63-64'!$G$1:$XFD$44,19,0)</f>
        <v>15391</v>
      </c>
      <c r="OS30" s="54">
        <f>HLOOKUP(OS$11,'Data63-64'!$G$1:$XFD$44,19,0)</f>
        <v>15214</v>
      </c>
      <c r="OT30" s="54">
        <f>HLOOKUP(OT$11,'Data63-64'!$G$1:$XFD$44,19,0)</f>
        <v>11254</v>
      </c>
      <c r="OU30" s="54">
        <f>HLOOKUP(OU$11,'Data63-64'!$G$1:$XFD$44,19,0)</f>
        <v>5823</v>
      </c>
      <c r="OV30" s="54">
        <f>HLOOKUP(OV$11,'Data63-64'!$G$1:$XFD$44,19,0)</f>
        <v>5147</v>
      </c>
      <c r="OW30" s="54">
        <f>HLOOKUP(OW$11,'Data63-64'!$G$1:$XFD$44,19,0)</f>
        <v>15356</v>
      </c>
      <c r="OX30" s="54">
        <f>HLOOKUP(OX$11,'Data63-64'!$G$1:$XFD$44,19,0)</f>
        <v>15111</v>
      </c>
      <c r="OY30" s="54">
        <f>HLOOKUP(OY$11,'Data63-64'!$G$1:$XFD$44,19,0)</f>
        <v>15316</v>
      </c>
      <c r="OZ30" s="54">
        <f>HLOOKUP(OZ$11,'Data63-64'!$G$1:$XFD$44,19,0)</f>
        <v>15279</v>
      </c>
      <c r="PA30" s="54">
        <f>HLOOKUP(PA$11,'Data63-64'!$G$1:$XFD$44,19,0)</f>
        <v>15265</v>
      </c>
      <c r="PB30" s="54">
        <f>HLOOKUP(PB$11,'Data63-64'!$G$1:$XFD$44,19,0)</f>
        <v>5705</v>
      </c>
      <c r="PC30" s="54">
        <f>HLOOKUP(PC$11,'Data63-64'!$G$1:$XFD$44,19,0)</f>
        <v>5198</v>
      </c>
      <c r="PD30" s="54">
        <f>HLOOKUP(PD$11,'Data63-64'!$G$1:$XFD$44,19,0)</f>
        <v>15375</v>
      </c>
      <c r="PE30" s="54">
        <f>HLOOKUP(PE$11,'Data63-64'!$G$1:$XFD$44,19,0)</f>
        <v>15386</v>
      </c>
      <c r="PF30" s="54">
        <f>HLOOKUP(PF$11,'Data63-64'!$G$1:$XFD$44,19,0)</f>
        <v>15201</v>
      </c>
      <c r="PG30" s="54">
        <f>HLOOKUP(PG$11,'Data63-64'!$G$1:$XFD$44,19,0)</f>
        <v>15282</v>
      </c>
      <c r="PH30" s="54">
        <f>HLOOKUP(PH$11,'Data63-64'!$G$1:$XFD$44,19,0)</f>
        <v>5389</v>
      </c>
      <c r="PI30" s="54">
        <f>HLOOKUP(PI$11,'Data63-64'!$G$1:$XFD$44,19,0)</f>
        <v>5521</v>
      </c>
      <c r="PJ30" s="54">
        <f>HLOOKUP(PJ$11,'Data63-64'!$G$1:$XFD$44,19,0)</f>
        <v>5083</v>
      </c>
      <c r="PK30" s="54">
        <f>HLOOKUP(PK$11,'Data63-64'!$G$1:$XFD$44,19,0)</f>
        <v>15387</v>
      </c>
      <c r="PL30" s="54">
        <f>HLOOKUP(PL$11,'Data63-64'!$G$1:$XFD$44,19,0)</f>
        <v>15289</v>
      </c>
      <c r="PM30" s="54">
        <f>HLOOKUP(PM$11,'Data63-64'!$G$1:$XFD$44,19,0)</f>
        <v>15712</v>
      </c>
      <c r="PN30" s="54">
        <f>HLOOKUP(PN$11,'Data63-64'!$G$1:$XFD$44,19,0)</f>
        <v>15774</v>
      </c>
      <c r="PO30" s="54">
        <f>HLOOKUP(PO$11,'Data63-64'!$G$1:$XFD$44,19,0)</f>
        <v>15842</v>
      </c>
      <c r="PP30" s="54">
        <f>HLOOKUP(PP$11,'Data63-64'!$G$1:$XFD$44,19,0)</f>
        <v>5614</v>
      </c>
      <c r="PQ30" s="54">
        <f>HLOOKUP(PQ$11,'Data63-64'!$G$1:$XFD$44,19,0)</f>
        <v>5483</v>
      </c>
      <c r="PR30" s="54">
        <f>HLOOKUP(PR$11,'Data63-64'!$G$1:$XFD$44,19,0)</f>
        <v>15905</v>
      </c>
      <c r="PS30" s="54">
        <f>HLOOKUP(PS$11,'Data63-64'!$G$1:$XFD$44,19,0)</f>
        <v>15918</v>
      </c>
      <c r="PT30" s="54">
        <f>HLOOKUP(PT$11,'Data63-64'!$G$1:$XFD$44,19,0)</f>
        <v>15888</v>
      </c>
      <c r="PU30" s="54">
        <f>HLOOKUP(PU$11,'Data63-64'!$G$1:$XFD$44,19,0)</f>
        <v>15925</v>
      </c>
      <c r="PV30" s="54">
        <f>HLOOKUP(PV$11,'Data63-64'!$G$1:$XFD$44,19,0)</f>
        <v>15724</v>
      </c>
      <c r="PW30" s="54">
        <f>HLOOKUP(PW$11,'Data63-64'!$G$1:$XFD$44,19,0)</f>
        <v>5630</v>
      </c>
      <c r="PX30" s="54">
        <f>HLOOKUP(PX$11,'Data63-64'!$G$1:$XFD$44,19,0)</f>
        <v>5492</v>
      </c>
      <c r="PY30" s="54">
        <f>HLOOKUP(PY$11,'Data63-64'!$G$1:$XFD$44,19,0)</f>
        <v>15690</v>
      </c>
      <c r="PZ30" s="54">
        <f>HLOOKUP(PZ$11,'Data63-64'!$G$1:$XFD$44,19,0)</f>
        <v>15732</v>
      </c>
      <c r="QA30" s="54">
        <f>HLOOKUP(QA$11,'Data63-64'!$G$1:$XFD$44,19,0)</f>
        <v>15823</v>
      </c>
      <c r="QB30" s="54">
        <f>HLOOKUP(QB$11,'Data63-64'!$G$1:$XFD$44,19,0)</f>
        <v>15759</v>
      </c>
      <c r="QC30" s="54">
        <f>HLOOKUP(QC$11,'Data63-64'!$G$1:$XFD$44,19,0)</f>
        <v>15712</v>
      </c>
      <c r="QD30" s="54">
        <f>HLOOKUP(QD$11,'Data63-64'!$G$1:$XFD$44,19,0)</f>
        <v>5623</v>
      </c>
      <c r="QE30" s="54">
        <f>HLOOKUP(QE$11,'Data63-64'!$G$1:$XFD$44,19,0)</f>
        <v>5468</v>
      </c>
      <c r="QF30" s="54">
        <f>HLOOKUP(QF$11,'Data63-64'!$G$1:$XFD$44,19,0)</f>
        <v>15909</v>
      </c>
      <c r="QG30" s="54">
        <f>HLOOKUP(QG$11,'Data63-64'!$G$1:$XFD$44,19,0)</f>
        <v>15948</v>
      </c>
      <c r="QH30" s="54">
        <f>HLOOKUP(QH$11,'Data63-64'!$G$1:$XFD$44,19,0)</f>
        <v>16003</v>
      </c>
      <c r="QI30" s="54">
        <f>HLOOKUP(QI$11,'Data63-64'!$G$1:$XFD$44,19,0)</f>
        <v>15997</v>
      </c>
      <c r="QJ30" s="54">
        <f>HLOOKUP(QJ$11,'Data63-64'!$G$1:$XFD$44,19,0)</f>
        <v>16012</v>
      </c>
      <c r="QK30" s="54">
        <f>HLOOKUP(QK$11,'Data63-64'!$G$1:$XFD$44,19,0)</f>
        <v>5680</v>
      </c>
      <c r="QL30" s="54">
        <f>HLOOKUP(QL$11,'Data63-64'!$G$1:$XFD$44,19,0)</f>
        <v>5435</v>
      </c>
      <c r="QM30" s="54">
        <f>HLOOKUP(QM$11,'Data63-64'!$G$1:$XFD$44,19,0)</f>
        <v>16042</v>
      </c>
      <c r="QN30" s="54">
        <f>HLOOKUP(QN$11,'Data63-64'!$G$1:$XFD$44,19,0)</f>
        <v>16068</v>
      </c>
      <c r="QO30" s="54">
        <f>HLOOKUP(QO$11,'Data63-64'!$G$1:$XFD$44,19,0)</f>
        <v>16286</v>
      </c>
      <c r="QP30" s="54">
        <f>HLOOKUP(QP$11,'Data63-64'!$G$1:$XFD$44,19,0)</f>
        <v>16087</v>
      </c>
      <c r="QQ30" s="54">
        <f>HLOOKUP(QQ$11,'Data63-64'!$G$1:$XFD$44,19,0)</f>
        <v>16053</v>
      </c>
      <c r="QR30" s="54">
        <f>HLOOKUP(QR$11,'Data63-64'!$G$1:$XFD$44,19,0)</f>
        <v>5733</v>
      </c>
      <c r="QS30" s="54">
        <f>HLOOKUP(QS$11,'Data63-64'!$G$1:$XFD$44,19,0)</f>
        <v>5366</v>
      </c>
      <c r="QT30" s="54">
        <f>HLOOKUP(QT$11,'Data63-64'!$G$1:$XFD$44,19,0)</f>
        <v>15483</v>
      </c>
      <c r="QU30" s="54">
        <f>HLOOKUP(QU$11,'Data63-64'!$G$1:$XFD$44,19,0)</f>
        <v>5577</v>
      </c>
      <c r="QV30" s="54">
        <f>HLOOKUP(QV$11,'Data63-64'!$G$1:$XFD$44,19,0)</f>
        <v>16044</v>
      </c>
      <c r="QW30" s="54">
        <f>HLOOKUP(QW$11,'Data63-64'!$G$1:$XFD$44,19,0)</f>
        <v>13000</v>
      </c>
      <c r="QX30" s="54">
        <f>HLOOKUP(QX$11,'Data63-64'!$G$1:$XFD$44,19,0)</f>
        <v>12015</v>
      </c>
      <c r="QY30" s="54">
        <f>HLOOKUP(QY$11,'Data63-64'!$G$1:$XFD$44,19,0)</f>
        <v>3102</v>
      </c>
      <c r="QZ30" s="54">
        <f>HLOOKUP(QZ$11,'Data63-64'!$G$1:$XFD$44,19,0)</f>
        <v>3009</v>
      </c>
      <c r="RA30" s="54">
        <f>HLOOKUP(RA$11,'Data63-64'!$G$1:$XFD$44,19,0)</f>
        <v>0</v>
      </c>
      <c r="RB30" s="54">
        <f>HLOOKUP(RB$11,'Data63-64'!$G$1:$XFD$44,19,0)</f>
        <v>0</v>
      </c>
      <c r="RC30" s="54">
        <f>HLOOKUP(RC$11,'Data63-64'!$G$1:$XFD$44,19,0)</f>
        <v>0</v>
      </c>
      <c r="RD30" s="54">
        <f>HLOOKUP(RD$11,'Data63-64'!$G$1:$XFD$44,19,0)</f>
        <v>0</v>
      </c>
      <c r="RE30" s="54">
        <f>HLOOKUP(RE$11,'Data63-64'!$G$1:$XFD$44,19,0)</f>
        <v>7812</v>
      </c>
      <c r="RF30" s="54">
        <f>HLOOKUP(RF$11,'Data63-64'!$G$1:$XFD$44,19,0)</f>
        <v>3007</v>
      </c>
      <c r="RG30" s="54">
        <f>HLOOKUP(RG$11,'Data63-64'!$G$1:$XFD$44,19,0)</f>
        <v>2976</v>
      </c>
      <c r="RH30" s="54">
        <f>HLOOKUP(RH$11,'Data63-64'!$G$1:$XFD$44,19,0)</f>
        <v>11315</v>
      </c>
      <c r="RI30" s="54">
        <f>HLOOKUP(RI$11,'Data63-64'!$G$1:$XFD$44,19,0)</f>
        <v>10525</v>
      </c>
      <c r="RJ30" s="54">
        <f>HLOOKUP(RJ$11,'Data63-64'!$G$1:$XFD$44,19,0)</f>
        <v>10312</v>
      </c>
      <c r="RK30" s="54">
        <f>HLOOKUP(RK$11,'Data63-64'!$G$1:$XFD$44,19,0)</f>
        <v>10067</v>
      </c>
      <c r="RL30" s="54">
        <f>HLOOKUP(RL$11,'Data63-64'!$G$1:$XFD$44,19,0)</f>
        <v>9881</v>
      </c>
      <c r="RM30" s="54">
        <f>HLOOKUP(RM$11,'Data63-64'!$G$1:$XFD$44,19,0)</f>
        <v>3105</v>
      </c>
      <c r="RN30" s="54">
        <f>HLOOKUP(RN$11,'Data63-64'!$G$1:$XFD$44,19,0)</f>
        <v>2953</v>
      </c>
      <c r="RO30" s="54">
        <f>HLOOKUP(RO$11,'Data63-64'!$G$1:$XFD$44,19,0)</f>
        <v>9216</v>
      </c>
      <c r="RP30" s="54">
        <f>HLOOKUP(RP$11,'Data63-64'!$G$1:$XFD$44,19,0)</f>
        <v>9129</v>
      </c>
      <c r="RQ30" s="54">
        <f>HLOOKUP(RQ$11,'Data63-64'!$G$1:$XFD$44,19,0)</f>
        <v>9105</v>
      </c>
      <c r="RR30" s="54">
        <f>HLOOKUP(RR$11,'Data63-64'!$G$1:$XFD$44,19,0)</f>
        <v>9001</v>
      </c>
      <c r="RS30" s="54">
        <f>HLOOKUP(RS$11,'Data63-64'!$G$1:$XFD$44,19,0)</f>
        <v>8519</v>
      </c>
      <c r="RT30" s="54">
        <f>HLOOKUP(RT$11,'Data63-64'!$G$1:$XFD$44,19,0)</f>
        <v>3001</v>
      </c>
      <c r="RU30" s="54">
        <f>HLOOKUP(RU$11,'Data63-64'!$G$1:$XFD$44,19,0)</f>
        <v>2753</v>
      </c>
      <c r="RV30" s="54">
        <f>HLOOKUP(RV$11,'Data63-64'!$G$1:$XFD$44,19,0)</f>
        <v>2862</v>
      </c>
      <c r="RW30" s="54">
        <f>HLOOKUP(RW$11,'Data63-64'!$G$1:$XFD$44,19,0)</f>
        <v>2579</v>
      </c>
      <c r="RX30" s="54">
        <f>HLOOKUP(RX$11,'Data63-64'!$G$1:$XFD$44,19,0)</f>
        <v>7635</v>
      </c>
      <c r="RY30" s="54">
        <f>HLOOKUP(RY$11,'Data63-64'!$G$1:$XFD$44,19,0)</f>
        <v>7165</v>
      </c>
      <c r="RZ30" s="54">
        <f>HLOOKUP(RZ$11,'Data63-64'!$G$1:$XFD$44,19,0)</f>
        <v>6535</v>
      </c>
      <c r="SA30" s="54">
        <f>HLOOKUP(SA$11,'Data63-64'!$G$1:$XFD$44,19,0)</f>
        <v>2858</v>
      </c>
      <c r="SB30" s="54">
        <f>HLOOKUP(SB$11,'Data63-64'!$G$1:$XFD$44,19,0)</f>
        <v>2568</v>
      </c>
      <c r="SC30" s="54">
        <f>HLOOKUP(SC$11,'Data63-64'!$G$1:$XFD$44,19,0)</f>
        <v>3154</v>
      </c>
      <c r="SD30" s="54">
        <f>HLOOKUP(SD$11,'Data63-64'!$G$1:$XFD$44,19,0)</f>
        <v>6546</v>
      </c>
      <c r="SE30" s="54">
        <f>HLOOKUP(SE$11,'Data63-64'!$G$1:$XFD$44,19,0)</f>
        <v>6461</v>
      </c>
      <c r="SF30" s="54">
        <f>HLOOKUP(SF$11,'Data63-64'!$G$1:$XFD$44,19,0)</f>
        <v>6417</v>
      </c>
      <c r="SG30" s="54">
        <f>HLOOKUP(SG$11,'Data63-64'!$G$1:$XFD$44,19,0)</f>
        <v>6326</v>
      </c>
      <c r="SH30" s="54">
        <f>HLOOKUP(SH$11,'Data63-64'!$G$1:$XFD$44,19,0)</f>
        <v>2893</v>
      </c>
      <c r="SI30" s="54">
        <f>HLOOKUP(SI$11,'Data63-64'!$G$1:$XFD$44,19,0)</f>
        <v>2518</v>
      </c>
      <c r="SJ30" s="54">
        <f>HLOOKUP(SJ$11,'Data63-64'!$G$1:$XFD$44,19,0)</f>
        <v>6585</v>
      </c>
      <c r="SK30" s="54">
        <f>HLOOKUP(SK$11,'Data63-64'!$G$1:$XFD$44,19,0)</f>
        <v>6417</v>
      </c>
      <c r="SL30" s="54">
        <f>HLOOKUP(SL$11,'Data63-64'!$G$1:$XFD$44,19,0)</f>
        <v>6213</v>
      </c>
      <c r="SM30" s="54">
        <f>HLOOKUP(SM$11,'Data63-64'!$G$1:$XFD$44,19,0)</f>
        <v>6425</v>
      </c>
      <c r="SN30" s="54">
        <f>HLOOKUP(SN$11,'Data63-64'!$G$1:$XFD$44,19,0)</f>
        <v>6317</v>
      </c>
      <c r="SO30" s="54">
        <f>HLOOKUP(SO$11,'Data63-64'!$G$1:$XFD$44,19,0)</f>
        <v>2518</v>
      </c>
      <c r="SP30" s="54">
        <f>HLOOKUP(SP$11,'Data63-64'!$G$1:$XFD$44,19,0)</f>
        <v>2479</v>
      </c>
      <c r="SQ30" s="54">
        <f>HLOOKUP(SQ$11,'Data63-64'!$G$1:$XFD$44,19,0)</f>
        <v>6427</v>
      </c>
      <c r="SR30" s="54">
        <f>HLOOKUP(SR$11,'Data63-64'!$G$1:$XFD$44,19,0)</f>
        <v>6352</v>
      </c>
      <c r="SS30" s="54">
        <f>HLOOKUP(SS$11,'Data63-64'!$G$1:$XFD$44,19,0)</f>
        <v>2569</v>
      </c>
      <c r="ST30" s="54">
        <f>HLOOKUP(ST$11,'Data63-64'!$G$1:$XFD$44,19,0)</f>
        <v>6313</v>
      </c>
      <c r="SU30" s="54">
        <f>HLOOKUP(SU$11,'Data63-64'!$G$1:$XFD$44,19,0)</f>
        <v>6025</v>
      </c>
      <c r="SV30" s="54">
        <f>HLOOKUP(SV$11,'Data63-64'!$G$1:$XFD$44,19,0)</f>
        <v>0</v>
      </c>
      <c r="SW30" s="54">
        <f>HLOOKUP(SW$11,'Data63-64'!$G$1:$XFD$44,19,0)</f>
        <v>0</v>
      </c>
      <c r="SX30" s="54">
        <f>HLOOKUP(SX$11,'Data63-64'!$G$1:$XFD$44,19,0)</f>
        <v>6331</v>
      </c>
      <c r="SY30" s="54">
        <f>HLOOKUP(SY$11,'Data63-64'!$G$1:$XFD$44,19,0)</f>
        <v>6315</v>
      </c>
      <c r="SZ30" s="54">
        <f>HLOOKUP(SZ$11,'Data63-64'!$G$1:$XFD$44,19,0)</f>
        <v>6389</v>
      </c>
      <c r="TA30" s="54">
        <f>HLOOKUP(TA$11,'Data63-64'!$G$1:$XFD$44,19,0)</f>
        <v>2623</v>
      </c>
      <c r="TB30" s="54">
        <f>HLOOKUP(TB$11,'Data63-64'!$G$1:$XFD$44,19,0)</f>
        <v>6261</v>
      </c>
      <c r="TC30" s="54">
        <f>HLOOKUP(TC$11,'Data63-64'!$G$1:$XFD$44,19,0)</f>
        <v>2321</v>
      </c>
      <c r="TD30" s="54">
        <f>HLOOKUP(TD$11,'Data63-64'!$G$1:$XFD$44,19,0)</f>
        <v>2034</v>
      </c>
      <c r="TE30" s="54">
        <f>HLOOKUP(TE$11,'Data63-64'!$G$1:$XFD$44,19,0)</f>
        <v>6351</v>
      </c>
      <c r="TF30" s="54">
        <f>HLOOKUP(TF$11,'Data63-64'!$G$1:$XFD$44,19,0)</f>
        <v>6363</v>
      </c>
      <c r="TG30" s="54">
        <f>HLOOKUP(TG$11,'Data63-64'!$G$1:$XFD$44,19,0)</f>
        <v>6371</v>
      </c>
      <c r="TH30" s="54">
        <f>HLOOKUP(TH$11,'Data63-64'!$G$1:$XFD$44,19,0)</f>
        <v>6394</v>
      </c>
      <c r="TI30" s="54">
        <f>HLOOKUP(TI$11,'Data63-64'!$G$1:$XFD$44,19,0)</f>
        <v>6285</v>
      </c>
      <c r="TJ30" s="54">
        <f>HLOOKUP(TJ$11,'Data63-64'!$G$1:$XFD$44,19,0)</f>
        <v>2296</v>
      </c>
      <c r="TK30" s="54">
        <f>HLOOKUP(TK$11,'Data63-64'!$G$1:$XFD$44,19,0)</f>
        <v>2145</v>
      </c>
      <c r="TL30" s="54">
        <f>HLOOKUP(TL$11,'Data63-64'!$G$1:$XFD$44,19,0)</f>
        <v>6326</v>
      </c>
      <c r="TM30" s="54">
        <f>HLOOKUP(TM$11,'Data63-64'!$G$1:$XFD$44,19,0)</f>
        <v>6376</v>
      </c>
      <c r="TN30" s="54">
        <f>HLOOKUP(TN$11,'Data63-64'!$G$1:$XFD$44,19,0)</f>
        <v>6351</v>
      </c>
      <c r="TO30" s="54">
        <f>HLOOKUP(TO$11,'Data63-64'!$G$1:$XFD$44,19,0)</f>
        <v>6275</v>
      </c>
      <c r="TP30" s="54">
        <f>HLOOKUP(TP$11,'Data63-64'!$G$1:$XFD$44,19,0)</f>
        <v>6278</v>
      </c>
      <c r="TQ30" s="54">
        <f>HLOOKUP(TQ$11,'Data63-64'!$G$1:$XFD$44,19,0)</f>
        <v>2254</v>
      </c>
      <c r="TR30" s="54">
        <f>HLOOKUP(TR$11,'Data63-64'!$G$1:$XFD$44,19,0)</f>
        <v>0</v>
      </c>
      <c r="TS30" s="54">
        <f>HLOOKUP(TS$11,'Data63-64'!$G$1:$XFD$44,19,0)</f>
        <v>6287</v>
      </c>
      <c r="TT30" s="54">
        <f>HLOOKUP(TT$11,'Data63-64'!$G$1:$XFD$44,19,0)</f>
        <v>6228</v>
      </c>
      <c r="TU30" s="54">
        <f>HLOOKUP(TU$11,'Data63-64'!$G$1:$XFD$44,19,0)</f>
        <v>6218</v>
      </c>
      <c r="TV30" s="54">
        <f>HLOOKUP(TV$11,'Data63-64'!$G$1:$XFD$44,19,0)</f>
        <v>6222</v>
      </c>
      <c r="TW30" s="54">
        <f>HLOOKUP(TW$11,'Data63-64'!$G$1:$XFD$44,19,0)</f>
        <v>6234</v>
      </c>
      <c r="TX30" s="54">
        <f>HLOOKUP(TX$11,'Data63-64'!$G$1:$XFD$44,19,0)</f>
        <v>2258</v>
      </c>
      <c r="TY30" s="54">
        <f>HLOOKUP(TY$11,'Data63-64'!$G$1:$XFD$44,19,0)</f>
        <v>2205</v>
      </c>
      <c r="TZ30" s="54">
        <f>HLOOKUP(TZ$11,'Data63-64'!$G$1:$XFD$44,19,0)</f>
        <v>6248</v>
      </c>
      <c r="UA30" s="54">
        <f>HLOOKUP(UA$11,'Data63-64'!$G$1:$XFD$44,19,0)</f>
        <v>6276</v>
      </c>
      <c r="UB30" s="54">
        <f>HLOOKUP(UB$11,'Data63-64'!$G$1:$XFD$44,19,0)</f>
        <v>6303</v>
      </c>
      <c r="UC30" s="54">
        <f>HLOOKUP(UC$11,'Data63-64'!$G$1:$XFD$44,19,0)</f>
        <v>6154</v>
      </c>
      <c r="UD30" s="54">
        <f>HLOOKUP(UD$11,'Data63-64'!$G$1:$XFD$44,19,0)</f>
        <v>6120</v>
      </c>
      <c r="UE30" s="54">
        <f>HLOOKUP(UE$11,'Data63-64'!$G$1:$XFD$44,19,0)</f>
        <v>2120</v>
      </c>
      <c r="UF30" s="54">
        <f>HLOOKUP(UF$11,'Data63-64'!$G$1:$XFD$44,19,0)</f>
        <v>2023</v>
      </c>
      <c r="UG30" s="54">
        <f>HLOOKUP(UG$11,'Data63-64'!$G$1:$XFD$44,19,0)</f>
        <v>6115</v>
      </c>
      <c r="UH30" s="54">
        <f>HLOOKUP(UH$11,'Data63-64'!$G$1:$XFD$44,19,0)</f>
        <v>6104</v>
      </c>
      <c r="UI30" s="54">
        <f>HLOOKUP(UI$11,'Data63-64'!$G$1:$XFD$44,19,0)</f>
        <v>6087</v>
      </c>
      <c r="UJ30" s="54">
        <f>HLOOKUP(UJ$11,'Data63-64'!$G$1:$XFD$44,19,0)</f>
        <v>6079</v>
      </c>
      <c r="UK30" s="54">
        <f>HLOOKUP(UK$11,'Data63-64'!$G$1:$XFD$44,19,0)</f>
        <v>5970</v>
      </c>
      <c r="UL30" s="54">
        <f>HLOOKUP(UL$11,'Data63-64'!$G$1:$XFD$44,19,0)</f>
        <v>0</v>
      </c>
      <c r="UM30" s="54">
        <f>HLOOKUP(UM$11,'Data63-64'!$G$1:$XFD$44,19,0)</f>
        <v>0</v>
      </c>
      <c r="UN30" s="54">
        <f>HLOOKUP(UN$11,'Data63-64'!$G$1:$XFD$44,19,0)</f>
        <v>5502</v>
      </c>
      <c r="UO30" s="54">
        <f>HLOOKUP(UO$11,'Data63-64'!$G$1:$XFD$44,19,0)</f>
        <v>5270</v>
      </c>
      <c r="UP30" s="54">
        <f>HLOOKUP(UP$11,'Data63-64'!$G$1:$XFD$44,19,0)</f>
        <v>5239</v>
      </c>
      <c r="UQ30" s="54">
        <f>HLOOKUP(UQ$11,'Data63-64'!$G$1:$XFD$44,19,0)</f>
        <v>5142</v>
      </c>
      <c r="UR30" s="54">
        <f>HLOOKUP(UR$11,'Data63-64'!$G$1:$XFD$44,19,0)</f>
        <v>5098</v>
      </c>
      <c r="US30" s="54">
        <f>HLOOKUP(US$11,'Data63-64'!$G$1:$XFD$44,19,0)</f>
        <v>0</v>
      </c>
      <c r="UT30" s="54">
        <f>HLOOKUP(UT$11,'Data63-64'!$G$1:$XFD$44,19,0)</f>
        <v>0</v>
      </c>
      <c r="UU30" s="54">
        <f>HLOOKUP(UU$11,'Data63-64'!$G$1:$XFD$44,19,0)</f>
        <v>5065</v>
      </c>
      <c r="UV30" s="54">
        <f>HLOOKUP(UV$11,'Data63-64'!$G$1:$XFD$44,19,0)</f>
        <v>4901</v>
      </c>
      <c r="UW30" s="54">
        <f>HLOOKUP(UW$11,'Data63-64'!$G$1:$XFD$44,19,0)</f>
        <v>4862</v>
      </c>
      <c r="UX30" s="54">
        <f>HLOOKUP(UX$11,'Data63-64'!$G$1:$XFD$44,19,0)</f>
        <v>4702</v>
      </c>
      <c r="UY30" s="54">
        <f>HLOOKUP(UY$11,'Data63-64'!$G$1:$XFD$44,19,0)</f>
        <v>4852</v>
      </c>
      <c r="UZ30" s="54">
        <f>HLOOKUP(UZ$11,'Data63-64'!$G$1:$XFD$44,19,0)</f>
        <v>0</v>
      </c>
      <c r="VA30" s="54">
        <f>HLOOKUP(VA$11,'Data63-64'!$G$1:$XFD$44,19,0)</f>
        <v>0</v>
      </c>
      <c r="VB30" s="54">
        <f>HLOOKUP(VB$11,'Data63-64'!$G$1:$XFD$44,19,0)</f>
        <v>0</v>
      </c>
      <c r="VC30" s="54">
        <f>HLOOKUP(VC$11,'Data63-64'!$G$1:$XFD$44,19,0)</f>
        <v>4217</v>
      </c>
      <c r="VD30" s="54">
        <f>HLOOKUP(VD$11,'Data63-64'!$G$1:$XFD$44,19,0)</f>
        <v>0</v>
      </c>
    </row>
    <row r="31" spans="1:576" x14ac:dyDescent="0.2">
      <c r="A31" s="68" t="s">
        <v>92</v>
      </c>
      <c r="B31" s="54">
        <f>HLOOKUP(B$11,'Data63-64'!$G$1:$XFD$44,20,0)</f>
        <v>222640</v>
      </c>
      <c r="C31" s="54">
        <f>HLOOKUP(C$11,'Data63-64'!$G$1:$XFD$44,20,0)</f>
        <v>225766</v>
      </c>
      <c r="D31" s="54">
        <f>HLOOKUP(D$11,'Data63-64'!$G$1:$XFD$44,20,0)</f>
        <v>237684</v>
      </c>
      <c r="E31" s="54">
        <f>HLOOKUP(E$11,'Data63-64'!$G$1:$XFD$44,20,0)</f>
        <v>230085</v>
      </c>
      <c r="F31" s="54">
        <f>HLOOKUP(F$11,'Data63-64'!$G$1:$XFD$44,20,0)</f>
        <v>217080</v>
      </c>
      <c r="G31" s="54">
        <f>HLOOKUP(G$11,'Data63-64'!$G$1:$XFD$44,20,0)</f>
        <v>219621</v>
      </c>
      <c r="H31" s="54">
        <f>HLOOKUP(H$11,'Data63-64'!$G$1:$XFD$44,20,0)</f>
        <v>212305</v>
      </c>
      <c r="I31" s="54">
        <f>HLOOKUP(I$11,'Data63-64'!$G$1:$XFD$44,20,0)</f>
        <v>190104</v>
      </c>
      <c r="J31" s="54">
        <f>HLOOKUP(J$11,'Data63-64'!$G$1:$XFD$44,20,0)</f>
        <v>199714</v>
      </c>
      <c r="K31" s="54">
        <f>HLOOKUP(K$11,'Data63-64'!$G$1:$XFD$44,20,0)</f>
        <v>217914</v>
      </c>
      <c r="L31" s="54">
        <f>HLOOKUP(L$11,'Data63-64'!$G$1:$XFD$44,20,0)</f>
        <v>212466</v>
      </c>
      <c r="M31" s="54">
        <f>HLOOKUP(M$11,'Data63-64'!$G$1:$XFD$44,20,0)</f>
        <v>217975</v>
      </c>
      <c r="N31" s="54">
        <f>HLOOKUP(N$11,'Data63-64'!$G$1:$XFD$44,20,0)</f>
        <v>211281</v>
      </c>
      <c r="O31" s="54">
        <f>HLOOKUP(O$11,'Data63-64'!$G$1:$XFD$44,20,0)</f>
        <v>211886</v>
      </c>
      <c r="P31" s="54">
        <f>HLOOKUP(P$11,'Data63-64'!$G$1:$XFD$44,20,0)</f>
        <v>189367</v>
      </c>
      <c r="Q31" s="54">
        <f>HLOOKUP(Q$11,'Data63-64'!$G$1:$XFD$44,20,0)</f>
        <v>189216</v>
      </c>
      <c r="R31" s="54">
        <f>HLOOKUP(R$11,'Data63-64'!$G$1:$XFD$44,20,0)</f>
        <v>217218</v>
      </c>
      <c r="S31" s="54">
        <f>HLOOKUP(S$11,'Data63-64'!$G$1:$XFD$44,20,0)</f>
        <v>218567</v>
      </c>
      <c r="T31" s="54">
        <f>HLOOKUP(T$11,'Data63-64'!$G$1:$XFD$44,20,0)</f>
        <v>200130</v>
      </c>
      <c r="U31" s="54">
        <f>HLOOKUP(U$11,'Data63-64'!$G$1:$XFD$44,20,0)</f>
        <v>228471</v>
      </c>
      <c r="V31" s="54">
        <f>HLOOKUP(V$11,'Data63-64'!$G$1:$XFD$44,20,0)</f>
        <v>214783</v>
      </c>
      <c r="W31" s="54">
        <f>HLOOKUP(W$11,'Data63-64'!$G$1:$XFD$44,20,0)</f>
        <v>203386</v>
      </c>
      <c r="X31" s="54">
        <f>HLOOKUP(X$11,'Data63-64'!$G$1:$XFD$44,20,0)</f>
        <v>203083</v>
      </c>
      <c r="Y31" s="54">
        <f>HLOOKUP(Y$11,'Data63-64'!$G$1:$XFD$44,20,0)</f>
        <v>219955</v>
      </c>
      <c r="Z31" s="54">
        <f>HLOOKUP(Z$11,'Data63-64'!$G$1:$XFD$44,20,0)</f>
        <v>223656</v>
      </c>
      <c r="AA31" s="54">
        <f>HLOOKUP(AA$11,'Data63-64'!$G$1:$XFD$44,20,0)</f>
        <v>219358</v>
      </c>
      <c r="AB31" s="54">
        <f>HLOOKUP(AB$11,'Data63-64'!$G$1:$XFD$44,20,0)</f>
        <v>206488</v>
      </c>
      <c r="AC31" s="54">
        <f>HLOOKUP(AC$11,'Data63-64'!$G$1:$XFD$44,20,0)</f>
        <v>207833</v>
      </c>
      <c r="AD31" s="54">
        <f>HLOOKUP(AD$11,'Data63-64'!$G$1:$XFD$44,20,0)</f>
        <v>190986</v>
      </c>
      <c r="AE31" s="54">
        <f>HLOOKUP(AE$11,'Data63-64'!$G$1:$XFD$44,20,0)</f>
        <v>195442</v>
      </c>
      <c r="AF31" s="54">
        <f>HLOOKUP(AF$11,'Data63-64'!$G$1:$XFD$44,20,0)</f>
        <v>201942</v>
      </c>
      <c r="AG31" s="54">
        <f>HLOOKUP(AG$11,'Data63-64'!$G$1:$XFD$44,20,0)</f>
        <v>192390</v>
      </c>
      <c r="AH31" s="54">
        <f>HLOOKUP(AH$11,'Data63-64'!$G$1:$XFD$44,20,0)</f>
        <v>206711</v>
      </c>
      <c r="AI31" s="54">
        <f>HLOOKUP(AI$11,'Data63-64'!$G$1:$XFD$44,20,0)</f>
        <v>199695</v>
      </c>
      <c r="AJ31" s="54">
        <f>HLOOKUP(AJ$11,'Data63-64'!$G$1:$XFD$44,20,0)</f>
        <v>194798</v>
      </c>
      <c r="AK31" s="54">
        <f>HLOOKUP(AK$11,'Data63-64'!$G$1:$XFD$44,20,0)</f>
        <v>198551</v>
      </c>
      <c r="AL31" s="54">
        <f>HLOOKUP(AL$11,'Data63-64'!$G$1:$XFD$44,20,0)</f>
        <v>192498</v>
      </c>
      <c r="AM31" s="54">
        <f>HLOOKUP(AM$11,'Data63-64'!$G$1:$XFD$44,20,0)</f>
        <v>203691</v>
      </c>
      <c r="AN31" s="54">
        <f>HLOOKUP(AN$11,'Data63-64'!$G$1:$XFD$44,20,0)</f>
        <v>197924</v>
      </c>
      <c r="AO31" s="54">
        <f>HLOOKUP(AO$11,'Data63-64'!$G$1:$XFD$44,20,0)</f>
        <v>195101</v>
      </c>
      <c r="AP31" s="54">
        <f>HLOOKUP(AP$11,'Data63-64'!$G$1:$XFD$44,20,0)</f>
        <v>207001</v>
      </c>
      <c r="AQ31" s="54">
        <f>HLOOKUP(AQ$11,'Data63-64'!$G$1:$XFD$44,20,0)</f>
        <v>186660</v>
      </c>
      <c r="AR31" s="54">
        <f>HLOOKUP(AR$11,'Data63-64'!$G$1:$XFD$44,20,0)</f>
        <v>194559</v>
      </c>
      <c r="AS31" s="54">
        <f>HLOOKUP(AS$11,'Data63-64'!$G$1:$XFD$44,20,0)</f>
        <v>190792</v>
      </c>
      <c r="AT31" s="54">
        <f>HLOOKUP(AT$11,'Data63-64'!$G$1:$XFD$44,20,0)</f>
        <v>207677</v>
      </c>
      <c r="AU31" s="54">
        <f>HLOOKUP(AU$11,'Data63-64'!$G$1:$XFD$44,20,0)</f>
        <v>185554</v>
      </c>
      <c r="AV31" s="54">
        <f>HLOOKUP(AV$11,'Data63-64'!$G$1:$XFD$44,20,0)</f>
        <v>184992</v>
      </c>
      <c r="AW31" s="54">
        <f>HLOOKUP(AW$11,'Data63-64'!$G$1:$XFD$44,20,0)</f>
        <v>205869</v>
      </c>
      <c r="AX31" s="54">
        <f>HLOOKUP(AX$11,'Data63-64'!$G$1:$XFD$44,20,0)</f>
        <v>191777</v>
      </c>
      <c r="AY31" s="54">
        <f>HLOOKUP(AY$11,'Data63-64'!$G$1:$XFD$44,20,0)</f>
        <v>175502</v>
      </c>
      <c r="AZ31" s="54">
        <f>HLOOKUP(AZ$11,'Data63-64'!$G$1:$XFD$44,20,0)</f>
        <v>186621</v>
      </c>
      <c r="BA31" s="54">
        <f>HLOOKUP(BA$11,'Data63-64'!$G$1:$XFD$44,20,0)</f>
        <v>191626</v>
      </c>
      <c r="BB31" s="54">
        <f>HLOOKUP(BB$11,'Data63-64'!$G$1:$XFD$44,20,0)</f>
        <v>167451</v>
      </c>
      <c r="BC31" s="54">
        <f>HLOOKUP(BC$11,'Data63-64'!$G$1:$XFD$44,20,0)</f>
        <v>175098</v>
      </c>
      <c r="BD31" s="54">
        <f>HLOOKUP(BD$11,'Data63-64'!$G$1:$XFD$44,20,0)</f>
        <v>186105</v>
      </c>
      <c r="BE31" s="54">
        <f>HLOOKUP(BE$11,'Data63-64'!$G$1:$XFD$44,20,0)</f>
        <v>182260</v>
      </c>
      <c r="BF31" s="54">
        <f>HLOOKUP(BF$11,'Data63-64'!$G$1:$XFD$44,20,0)</f>
        <v>184074</v>
      </c>
      <c r="BG31" s="54">
        <f>HLOOKUP(BG$11,'Data63-64'!$G$1:$XFD$44,20,0)</f>
        <v>182424</v>
      </c>
      <c r="BH31" s="54">
        <f>HLOOKUP(BH$11,'Data63-64'!$G$1:$XFD$44,20,0)</f>
        <v>183540</v>
      </c>
      <c r="BI31" s="54">
        <f>HLOOKUP(BI$11,'Data63-64'!$G$1:$XFD$44,20,0)</f>
        <v>148214</v>
      </c>
      <c r="BJ31" s="54">
        <f>HLOOKUP(BJ$11,'Data63-64'!$G$1:$XFD$44,20,0)</f>
        <v>73765</v>
      </c>
      <c r="BK31" s="54">
        <f>HLOOKUP(BK$11,'Data63-64'!$G$1:$XFD$44,20,0)</f>
        <v>64123</v>
      </c>
      <c r="BL31" s="54">
        <f>HLOOKUP(BL$11,'Data63-64'!$G$1:$XFD$44,20,0)</f>
        <v>62794</v>
      </c>
      <c r="BM31" s="54">
        <f>HLOOKUP(BM$11,'Data63-64'!$G$1:$XFD$44,20,0)</f>
        <v>64719</v>
      </c>
      <c r="BN31" s="54">
        <f>HLOOKUP(BN$11,'Data63-64'!$G$1:$XFD$44,20,0)</f>
        <v>63132</v>
      </c>
      <c r="BO31" s="54">
        <f>HLOOKUP(BO$11,'Data63-64'!$G$1:$XFD$44,20,0)</f>
        <v>63432</v>
      </c>
      <c r="BP31" s="54">
        <f>HLOOKUP(BP$11,'Data63-64'!$G$1:$XFD$44,20,0)</f>
        <v>75644</v>
      </c>
      <c r="BQ31" s="54">
        <f>HLOOKUP(BQ$11,'Data63-64'!$G$1:$XFD$44,20,0)</f>
        <v>73016</v>
      </c>
      <c r="BR31" s="54">
        <f>HLOOKUP(BR$11,'Data63-64'!$G$1:$XFD$44,20,0)</f>
        <v>63085</v>
      </c>
      <c r="BS31" s="54">
        <f>HLOOKUP(BS$11,'Data63-64'!$G$1:$XFD$44,20,0)</f>
        <v>63389</v>
      </c>
      <c r="BT31" s="54">
        <f>HLOOKUP(BT$11,'Data63-64'!$G$1:$XFD$44,20,0)</f>
        <v>61138</v>
      </c>
      <c r="BU31" s="54">
        <f>HLOOKUP(BU$11,'Data63-64'!$G$1:$XFD$44,20,0)</f>
        <v>59860</v>
      </c>
      <c r="BV31" s="54">
        <f>HLOOKUP(BV$11,'Data63-64'!$G$1:$XFD$44,20,0)</f>
        <v>61869</v>
      </c>
      <c r="BW31" s="54">
        <f>HLOOKUP(BW$11,'Data63-64'!$G$1:$XFD$44,20,0)</f>
        <v>67989</v>
      </c>
      <c r="BX31" s="54">
        <f>HLOOKUP(BX$11,'Data63-64'!$G$1:$XFD$44,20,0)</f>
        <v>65292</v>
      </c>
      <c r="BY31" s="54">
        <f>HLOOKUP(BY$11,'Data63-64'!$G$1:$XFD$44,20,0)</f>
        <v>58732</v>
      </c>
      <c r="BZ31" s="54">
        <f>HLOOKUP(BZ$11,'Data63-64'!$G$1:$XFD$44,20,0)</f>
        <v>57178</v>
      </c>
      <c r="CA31" s="54">
        <f>HLOOKUP(CA$11,'Data63-64'!$G$1:$XFD$44,20,0)</f>
        <v>52454</v>
      </c>
      <c r="CB31" s="54">
        <f>HLOOKUP(CB$11,'Data63-64'!$G$1:$XFD$44,20,0)</f>
        <v>51200</v>
      </c>
      <c r="CC31" s="54">
        <f>HLOOKUP(CC$11,'Data63-64'!$G$1:$XFD$44,20,0)</f>
        <v>45867</v>
      </c>
      <c r="CD31" s="54">
        <f>HLOOKUP(CD$11,'Data63-64'!$G$1:$XFD$44,20,0)</f>
        <v>47406</v>
      </c>
      <c r="CE31" s="54">
        <f>HLOOKUP(CE$11,'Data63-64'!$G$1:$XFD$44,20,0)</f>
        <v>44490</v>
      </c>
      <c r="CF31" s="54">
        <f>HLOOKUP(CF$11,'Data63-64'!$G$1:$XFD$44,20,0)</f>
        <v>36049</v>
      </c>
      <c r="CG31" s="54">
        <f>HLOOKUP(CG$11,'Data63-64'!$G$1:$XFD$44,20,0)</f>
        <v>32871</v>
      </c>
      <c r="CH31" s="54">
        <f>HLOOKUP(CH$11,'Data63-64'!$G$1:$XFD$44,20,0)</f>
        <v>31970</v>
      </c>
      <c r="CI31" s="54">
        <f>HLOOKUP(CI$11,'Data63-64'!$G$1:$XFD$44,20,0)</f>
        <v>54268</v>
      </c>
      <c r="CJ31" s="54">
        <f>HLOOKUP(CJ$11,'Data63-64'!$G$1:$XFD$44,20,0)</f>
        <v>48658</v>
      </c>
      <c r="CK31" s="54">
        <f>HLOOKUP(CK$11,'Data63-64'!$G$1:$XFD$44,20,0)</f>
        <v>31022</v>
      </c>
      <c r="CL31" s="54">
        <f>HLOOKUP(CL$11,'Data63-64'!$G$1:$XFD$44,20,0)</f>
        <v>26925</v>
      </c>
      <c r="CM31" s="54">
        <f>HLOOKUP(CM$11,'Data63-64'!$G$1:$XFD$44,20,0)</f>
        <v>37214</v>
      </c>
      <c r="CN31" s="54">
        <f>HLOOKUP(CN$11,'Data63-64'!$G$1:$XFD$44,20,0)</f>
        <v>30799</v>
      </c>
      <c r="CO31" s="54">
        <f>HLOOKUP(CO$11,'Data63-64'!$G$1:$XFD$44,20,0)</f>
        <v>34549</v>
      </c>
      <c r="CP31" s="54">
        <f>HLOOKUP(CP$11,'Data63-64'!$G$1:$XFD$44,20,0)</f>
        <v>33394</v>
      </c>
      <c r="CQ31" s="54">
        <f>HLOOKUP(CQ$11,'Data63-64'!$G$1:$XFD$44,20,0)</f>
        <v>30092</v>
      </c>
      <c r="CR31" s="54">
        <f>HLOOKUP(CR$11,'Data63-64'!$G$1:$XFD$44,20,0)</f>
        <v>24146</v>
      </c>
      <c r="CS31" s="54">
        <f>HLOOKUP(CS$11,'Data63-64'!$G$1:$XFD$44,20,0)</f>
        <v>24209</v>
      </c>
      <c r="CT31" s="54">
        <f>HLOOKUP(CT$11,'Data63-64'!$G$1:$XFD$44,20,0)</f>
        <v>23215</v>
      </c>
      <c r="CU31" s="54">
        <f>HLOOKUP(CU$11,'Data63-64'!$G$1:$XFD$44,20,0)</f>
        <v>31590</v>
      </c>
      <c r="CV31" s="54">
        <f>HLOOKUP(CV$11,'Data63-64'!$G$1:$XFD$44,20,0)</f>
        <v>34384</v>
      </c>
      <c r="CW31" s="54">
        <f>HLOOKUP(CW$11,'Data63-64'!$G$1:$XFD$44,20,0)</f>
        <v>34310</v>
      </c>
      <c r="CX31" s="54">
        <f>HLOOKUP(CX$11,'Data63-64'!$G$1:$XFD$44,20,0)</f>
        <v>35281</v>
      </c>
      <c r="CY31" s="54">
        <f>HLOOKUP(CY$11,'Data63-64'!$G$1:$XFD$44,20,0)</f>
        <v>25755</v>
      </c>
      <c r="CZ31" s="54">
        <f>HLOOKUP(CZ$11,'Data63-64'!$G$1:$XFD$44,20,0)</f>
        <v>24256</v>
      </c>
      <c r="DA31" s="54">
        <f>HLOOKUP(DA$11,'Data63-64'!$G$1:$XFD$44,20,0)</f>
        <v>33860</v>
      </c>
      <c r="DB31" s="54">
        <f>HLOOKUP(DB$11,'Data63-64'!$G$1:$XFD$44,20,0)</f>
        <v>33559</v>
      </c>
      <c r="DC31" s="54">
        <f>HLOOKUP(DC$11,'Data63-64'!$G$1:$XFD$44,20,0)</f>
        <v>32042</v>
      </c>
      <c r="DD31" s="54">
        <f>HLOOKUP(DD$11,'Data63-64'!$G$1:$XFD$44,20,0)</f>
        <v>34815</v>
      </c>
      <c r="DE31" s="54">
        <f>HLOOKUP(DE$11,'Data63-64'!$G$1:$XFD$44,20,0)</f>
        <v>34219</v>
      </c>
      <c r="DF31" s="54">
        <f>HLOOKUP(DF$11,'Data63-64'!$G$1:$XFD$44,20,0)</f>
        <v>25401</v>
      </c>
      <c r="DG31" s="54">
        <f>HLOOKUP(DG$11,'Data63-64'!$G$1:$XFD$44,20,0)</f>
        <v>24361</v>
      </c>
      <c r="DH31" s="54">
        <f>HLOOKUP(DH$11,'Data63-64'!$G$1:$XFD$44,20,0)</f>
        <v>35019</v>
      </c>
      <c r="DI31" s="54">
        <f>HLOOKUP(DI$11,'Data63-64'!$G$1:$XFD$44,20,0)</f>
        <v>33135</v>
      </c>
      <c r="DJ31" s="54">
        <f>HLOOKUP(DJ$11,'Data63-64'!$G$1:$XFD$44,20,0)</f>
        <v>34300</v>
      </c>
      <c r="DK31" s="54">
        <f>HLOOKUP(DK$11,'Data63-64'!$G$1:$XFD$44,20,0)</f>
        <v>33630</v>
      </c>
      <c r="DL31" s="54">
        <f>HLOOKUP(DL$11,'Data63-64'!$G$1:$XFD$44,20,0)</f>
        <v>33419</v>
      </c>
      <c r="DM31" s="54">
        <f>HLOOKUP(DM$11,'Data63-64'!$G$1:$XFD$44,20,0)</f>
        <v>25007</v>
      </c>
      <c r="DN31" s="54">
        <f>HLOOKUP(DN$11,'Data63-64'!$G$1:$XFD$44,20,0)</f>
        <v>26546</v>
      </c>
      <c r="DO31" s="54">
        <f>HLOOKUP(DO$11,'Data63-64'!$G$1:$XFD$44,20,0)</f>
        <v>27243</v>
      </c>
      <c r="DP31" s="54">
        <f>HLOOKUP(DP$11,'Data63-64'!$G$1:$XFD$44,20,0)</f>
        <v>31355</v>
      </c>
      <c r="DQ31" s="54">
        <f>HLOOKUP(DQ$11,'Data63-64'!$G$1:$XFD$44,20,0)</f>
        <v>34609</v>
      </c>
      <c r="DR31" s="54">
        <f>HLOOKUP(DR$11,'Data63-64'!$G$1:$XFD$44,20,0)</f>
        <v>36310</v>
      </c>
      <c r="DS31" s="54">
        <f>HLOOKUP(DS$11,'Data63-64'!$G$1:$XFD$44,20,0)</f>
        <v>40738</v>
      </c>
      <c r="DT31" s="54">
        <f>HLOOKUP(DT$11,'Data63-64'!$G$1:$XFD$44,20,0)</f>
        <v>33460</v>
      </c>
      <c r="DU31" s="54">
        <f>HLOOKUP(DU$11,'Data63-64'!$G$1:$XFD$44,20,0)</f>
        <v>30654</v>
      </c>
      <c r="DV31" s="54">
        <f>HLOOKUP(DV$11,'Data63-64'!$G$1:$XFD$44,20,0)</f>
        <v>29540</v>
      </c>
      <c r="DW31" s="54">
        <f>HLOOKUP(DW$11,'Data63-64'!$G$1:$XFD$44,20,0)</f>
        <v>31329</v>
      </c>
      <c r="DX31" s="54">
        <f>HLOOKUP(DX$11,'Data63-64'!$G$1:$XFD$44,20,0)</f>
        <v>29905</v>
      </c>
      <c r="DY31" s="54">
        <f>HLOOKUP(DY$11,'Data63-64'!$G$1:$XFD$44,20,0)</f>
        <v>38320</v>
      </c>
      <c r="DZ31" s="54">
        <f>HLOOKUP(DZ$11,'Data63-64'!$G$1:$XFD$44,20,0)</f>
        <v>38063</v>
      </c>
      <c r="EA31" s="54">
        <f>HLOOKUP(EA$11,'Data63-64'!$G$1:$XFD$44,20,0)</f>
        <v>26669</v>
      </c>
      <c r="EB31" s="54">
        <f>HLOOKUP(EB$11,'Data63-64'!$G$1:$XFD$44,20,0)</f>
        <v>30437</v>
      </c>
      <c r="EC31" s="54">
        <f>HLOOKUP(EC$11,'Data63-64'!$G$1:$XFD$44,20,0)</f>
        <v>28111</v>
      </c>
      <c r="ED31" s="54">
        <f>HLOOKUP(ED$11,'Data63-64'!$G$1:$XFD$44,20,0)</f>
        <v>32626</v>
      </c>
      <c r="EE31" s="54">
        <f>HLOOKUP(EE$11,'Data63-64'!$G$1:$XFD$44,20,0)</f>
        <v>33795</v>
      </c>
      <c r="EF31" s="54">
        <f>HLOOKUP(EF$11,'Data63-64'!$G$1:$XFD$44,20,0)</f>
        <v>37793</v>
      </c>
      <c r="EG31" s="54">
        <f>HLOOKUP(EG$11,'Data63-64'!$G$1:$XFD$44,20,0)</f>
        <v>40345</v>
      </c>
      <c r="EH31" s="54">
        <f>HLOOKUP(EH$11,'Data63-64'!$G$1:$XFD$44,20,0)</f>
        <v>31002</v>
      </c>
      <c r="EI31" s="54">
        <f>HLOOKUP(EI$11,'Data63-64'!$G$1:$XFD$44,20,0)</f>
        <v>35731</v>
      </c>
      <c r="EJ31" s="54">
        <f>HLOOKUP(EJ$11,'Data63-64'!$G$1:$XFD$44,20,0)</f>
        <v>42244</v>
      </c>
      <c r="EK31" s="54">
        <f>HLOOKUP(EK$11,'Data63-64'!$G$1:$XFD$44,20,0)</f>
        <v>31083</v>
      </c>
      <c r="EL31" s="54">
        <f>HLOOKUP(EL$11,'Data63-64'!$G$1:$XFD$44,20,0)</f>
        <v>39919</v>
      </c>
      <c r="EM31" s="54">
        <f>HLOOKUP(EM$11,'Data63-64'!$G$1:$XFD$44,20,0)</f>
        <v>36965</v>
      </c>
      <c r="EN31" s="54">
        <f>HLOOKUP(EN$11,'Data63-64'!$G$1:$XFD$44,20,0)</f>
        <v>42908</v>
      </c>
      <c r="EO31" s="54">
        <f>HLOOKUP(EO$11,'Data63-64'!$G$1:$XFD$44,20,0)</f>
        <v>33774</v>
      </c>
      <c r="EP31" s="54">
        <f>HLOOKUP(EP$11,'Data63-64'!$G$1:$XFD$44,20,0)</f>
        <v>38652</v>
      </c>
      <c r="EQ31" s="54">
        <f>HLOOKUP(EQ$11,'Data63-64'!$G$1:$XFD$44,20,0)</f>
        <v>38762</v>
      </c>
      <c r="ER31" s="54">
        <f>HLOOKUP(ER$11,'Data63-64'!$G$1:$XFD$44,20,0)</f>
        <v>44997</v>
      </c>
      <c r="ES31" s="54">
        <f>HLOOKUP(ES$11,'Data63-64'!$G$1:$XFD$44,20,0)</f>
        <v>36554</v>
      </c>
      <c r="ET31" s="54">
        <f>HLOOKUP(ET$11,'Data63-64'!$G$1:$XFD$44,20,0)</f>
        <v>45324</v>
      </c>
      <c r="EU31" s="54">
        <f>HLOOKUP(EU$11,'Data63-64'!$G$1:$XFD$44,20,0)</f>
        <v>50732</v>
      </c>
      <c r="EV31" s="54">
        <f>HLOOKUP(EV$11,'Data63-64'!$G$1:$XFD$44,20,0)</f>
        <v>40825</v>
      </c>
      <c r="EW31" s="54">
        <f>HLOOKUP(EW$11,'Data63-64'!$G$1:$XFD$44,20,0)</f>
        <v>37563</v>
      </c>
      <c r="EX31" s="54">
        <f>HLOOKUP(EX$11,'Data63-64'!$G$1:$XFD$44,20,0)</f>
        <v>51088</v>
      </c>
      <c r="EY31" s="54">
        <f>HLOOKUP(EY$11,'Data63-64'!$G$1:$XFD$44,20,0)</f>
        <v>46018</v>
      </c>
      <c r="EZ31" s="54">
        <f>HLOOKUP(EZ$11,'Data63-64'!$G$1:$XFD$44,20,0)</f>
        <v>40545</v>
      </c>
      <c r="FA31" s="54">
        <f>HLOOKUP(FA$11,'Data63-64'!$G$1:$XFD$44,20,0)</f>
        <v>43860</v>
      </c>
      <c r="FB31" s="54">
        <f>HLOOKUP(FB$11,'Data63-64'!$G$1:$XFD$44,20,0)</f>
        <v>47097</v>
      </c>
      <c r="FC31" s="54">
        <f>HLOOKUP(FC$11,'Data63-64'!$G$1:$XFD$44,20,0)</f>
        <v>42252</v>
      </c>
      <c r="FD31" s="54">
        <f>HLOOKUP(FD$11,'Data63-64'!$G$1:$XFD$44,20,0)</f>
        <v>48706</v>
      </c>
      <c r="FE31" s="54">
        <f>HLOOKUP(FE$11,'Data63-64'!$G$1:$XFD$44,20,0)</f>
        <v>49638</v>
      </c>
      <c r="FF31" s="54">
        <f>HLOOKUP(FF$11,'Data63-64'!$G$1:$XFD$44,20,0)</f>
        <v>48901</v>
      </c>
      <c r="FG31" s="54">
        <f>HLOOKUP(FG$11,'Data63-64'!$G$1:$XFD$44,20,0)</f>
        <v>50294</v>
      </c>
      <c r="FH31" s="54">
        <f>HLOOKUP(FH$11,'Data63-64'!$G$1:$XFD$44,20,0)</f>
        <v>48557</v>
      </c>
      <c r="FI31" s="54">
        <f>HLOOKUP(FI$11,'Data63-64'!$G$1:$XFD$44,20,0)</f>
        <v>51321</v>
      </c>
      <c r="FJ31" s="54">
        <f>HLOOKUP(FJ$11,'Data63-64'!$G$1:$XFD$44,20,0)</f>
        <v>52287</v>
      </c>
      <c r="FK31" s="54">
        <f>HLOOKUP(FK$11,'Data63-64'!$G$1:$XFD$44,20,0)</f>
        <v>49684</v>
      </c>
      <c r="FL31" s="54">
        <f>HLOOKUP(FL$11,'Data63-64'!$G$1:$XFD$44,20,0)</f>
        <v>48527</v>
      </c>
      <c r="FM31" s="54">
        <f>HLOOKUP(FM$11,'Data63-64'!$G$1:$XFD$44,20,0)</f>
        <v>48563</v>
      </c>
      <c r="FN31" s="54">
        <f>HLOOKUP(FN$11,'Data63-64'!$G$1:$XFD$44,20,0)</f>
        <v>42515</v>
      </c>
      <c r="FO31" s="54">
        <f>HLOOKUP(FO$11,'Data63-64'!$G$1:$XFD$44,20,0)</f>
        <v>57611</v>
      </c>
      <c r="FP31" s="54">
        <f>HLOOKUP(FP$11,'Data63-64'!$G$1:$XFD$44,20,0)</f>
        <v>57493</v>
      </c>
      <c r="FQ31" s="54">
        <f>HLOOKUP(FQ$11,'Data63-64'!$G$1:$XFD$44,20,0)</f>
        <v>60341</v>
      </c>
      <c r="FR31" s="54">
        <f>HLOOKUP(FR$11,'Data63-64'!$G$1:$XFD$44,20,0)</f>
        <v>70452</v>
      </c>
      <c r="FS31" s="54">
        <f>HLOOKUP(FS$11,'Data63-64'!$G$1:$XFD$44,20,0)</f>
        <v>68935</v>
      </c>
      <c r="FT31" s="54">
        <f>HLOOKUP(FT$11,'Data63-64'!$G$1:$XFD$44,20,0)</f>
        <v>67157</v>
      </c>
      <c r="FU31" s="54">
        <f>HLOOKUP(FU$11,'Data63-64'!$G$1:$XFD$44,20,0)</f>
        <v>67917</v>
      </c>
      <c r="FV31" s="54">
        <f>HLOOKUP(FV$11,'Data63-64'!$G$1:$XFD$44,20,0)</f>
        <v>61422</v>
      </c>
      <c r="FW31" s="54">
        <f>HLOOKUP(FW$11,'Data63-64'!$G$1:$XFD$44,20,0)</f>
        <v>68481</v>
      </c>
      <c r="FX31" s="54">
        <f>HLOOKUP(FX$11,'Data63-64'!$G$1:$XFD$44,20,0)</f>
        <v>65954</v>
      </c>
      <c r="FY31" s="54">
        <f>HLOOKUP(FY$11,'Data63-64'!$G$1:$XFD$44,20,0)</f>
        <v>62269</v>
      </c>
      <c r="FZ31" s="54">
        <f>HLOOKUP(FZ$11,'Data63-64'!$G$1:$XFD$44,20,0)</f>
        <v>68108</v>
      </c>
      <c r="GA31" s="54">
        <f>HLOOKUP(GA$11,'Data63-64'!$G$1:$XFD$44,20,0)</f>
        <v>58660</v>
      </c>
      <c r="GB31" s="54">
        <f>HLOOKUP(GB$11,'Data63-64'!$G$1:$XFD$44,20,0)</f>
        <v>74229</v>
      </c>
      <c r="GC31" s="54">
        <f>HLOOKUP(GC$11,'Data63-64'!$G$1:$XFD$44,20,0)</f>
        <v>68748</v>
      </c>
      <c r="GD31" s="54">
        <f>HLOOKUP(GD$11,'Data63-64'!$G$1:$XFD$44,20,0)</f>
        <v>75917</v>
      </c>
      <c r="GE31" s="54">
        <f>HLOOKUP(GE$11,'Data63-64'!$G$1:$XFD$44,20,0)</f>
        <v>123583</v>
      </c>
      <c r="GF31" s="54">
        <f>HLOOKUP(GF$11,'Data63-64'!$G$1:$XFD$44,20,0)</f>
        <v>132655</v>
      </c>
      <c r="GG31" s="54">
        <f>HLOOKUP(GG$11,'Data63-64'!$G$1:$XFD$44,20,0)</f>
        <v>115703</v>
      </c>
      <c r="GH31" s="54">
        <f>HLOOKUP(GH$11,'Data63-64'!$G$1:$XFD$44,20,0)</f>
        <v>88861</v>
      </c>
      <c r="GI31" s="54">
        <f>HLOOKUP(GI$11,'Data63-64'!$G$1:$XFD$44,20,0)</f>
        <v>70246</v>
      </c>
      <c r="GJ31" s="54">
        <f>HLOOKUP(GJ$11,'Data63-64'!$G$1:$XFD$44,20,0)</f>
        <v>75362</v>
      </c>
      <c r="GK31" s="54">
        <f>HLOOKUP(GK$11,'Data63-64'!$G$1:$XFD$44,20,0)</f>
        <v>74228</v>
      </c>
      <c r="GL31" s="54">
        <f>HLOOKUP(GL$11,'Data63-64'!$G$1:$XFD$44,20,0)</f>
        <v>68273</v>
      </c>
      <c r="GM31" s="54">
        <f>HLOOKUP(GM$11,'Data63-64'!$G$1:$XFD$44,20,0)</f>
        <v>74419</v>
      </c>
      <c r="GN31" s="54">
        <f>HLOOKUP(GN$11,'Data63-64'!$G$1:$XFD$44,20,0)</f>
        <v>68348</v>
      </c>
      <c r="GO31" s="54">
        <f>HLOOKUP(GO$11,'Data63-64'!$G$1:$XFD$44,20,0)</f>
        <v>68643</v>
      </c>
      <c r="GP31" s="54">
        <f>HLOOKUP(GP$11,'Data63-64'!$G$1:$XFD$44,20,0)</f>
        <v>76853</v>
      </c>
      <c r="GQ31" s="54">
        <f>HLOOKUP(GQ$11,'Data63-64'!$G$1:$XFD$44,20,0)</f>
        <v>71254</v>
      </c>
      <c r="GR31" s="54">
        <f>HLOOKUP(GR$11,'Data63-64'!$G$1:$XFD$44,20,0)</f>
        <v>79710</v>
      </c>
      <c r="GS31" s="54">
        <f>HLOOKUP(GS$11,'Data63-64'!$G$1:$XFD$44,20,0)</f>
        <v>81137</v>
      </c>
      <c r="GT31" s="54">
        <f>HLOOKUP(GT$11,'Data63-64'!$G$1:$XFD$44,20,0)</f>
        <v>82488</v>
      </c>
      <c r="GU31" s="54">
        <f>HLOOKUP(GU$11,'Data63-64'!$G$1:$XFD$44,20,0)</f>
        <v>73598</v>
      </c>
      <c r="GV31" s="54">
        <f>HLOOKUP(GV$11,'Data63-64'!$G$1:$XFD$44,20,0)</f>
        <v>74155</v>
      </c>
      <c r="GW31" s="54">
        <f>HLOOKUP(GW$11,'Data63-64'!$G$1:$XFD$44,20,0)</f>
        <v>76299</v>
      </c>
      <c r="GX31" s="54">
        <f>HLOOKUP(GX$11,'Data63-64'!$G$1:$XFD$44,20,0)</f>
        <v>78378</v>
      </c>
      <c r="GY31" s="54">
        <f>HLOOKUP(GY$11,'Data63-64'!$G$1:$XFD$44,20,0)</f>
        <v>98174</v>
      </c>
      <c r="GZ31" s="54">
        <f>HLOOKUP(GZ$11,'Data63-64'!$G$1:$XFD$44,20,0)</f>
        <v>123379</v>
      </c>
      <c r="HA31" s="54">
        <f>HLOOKUP(HA$11,'Data63-64'!$G$1:$XFD$44,20,0)</f>
        <v>156920</v>
      </c>
      <c r="HB31" s="54">
        <f>HLOOKUP(HB$11,'Data63-64'!$G$1:$XFD$44,20,0)</f>
        <v>162549</v>
      </c>
      <c r="HC31" s="54">
        <f>HLOOKUP(HC$11,'Data63-64'!$G$1:$XFD$44,20,0)</f>
        <v>132508</v>
      </c>
      <c r="HD31" s="54">
        <f>HLOOKUP(HD$11,'Data63-64'!$G$1:$XFD$44,20,0)</f>
        <v>80072</v>
      </c>
      <c r="HE31" s="54">
        <f>HLOOKUP(HE$11,'Data63-64'!$G$1:$XFD$44,20,0)</f>
        <v>85369</v>
      </c>
      <c r="HF31" s="54">
        <f>HLOOKUP(HF$11,'Data63-64'!$G$1:$XFD$44,20,0)</f>
        <v>74449</v>
      </c>
      <c r="HG31" s="54">
        <f>HLOOKUP(HG$11,'Data63-64'!$G$1:$XFD$44,20,0)</f>
        <v>71725</v>
      </c>
      <c r="HH31" s="54">
        <f>HLOOKUP(HH$11,'Data63-64'!$G$1:$XFD$44,20,0)</f>
        <v>75966</v>
      </c>
      <c r="HI31" s="54">
        <f>HLOOKUP(HI$11,'Data63-64'!$G$1:$XFD$44,20,0)</f>
        <v>65599</v>
      </c>
      <c r="HJ31" s="54">
        <f>HLOOKUP(HJ$11,'Data63-64'!$G$1:$XFD$44,20,0)</f>
        <v>71211</v>
      </c>
      <c r="HK31" s="54">
        <f>HLOOKUP(HK$11,'Data63-64'!$G$1:$XFD$44,20,0)</f>
        <v>60381</v>
      </c>
      <c r="HL31" s="54">
        <f>HLOOKUP(HL$11,'Data63-64'!$G$1:$XFD$44,20,0)</f>
        <v>66206</v>
      </c>
      <c r="HM31" s="54">
        <f>HLOOKUP(HM$11,'Data63-64'!$G$1:$XFD$44,20,0)</f>
        <v>83909</v>
      </c>
      <c r="HN31" s="54">
        <f>HLOOKUP(HN$11,'Data63-64'!$G$1:$XFD$44,20,0)</f>
        <v>86731</v>
      </c>
      <c r="HO31" s="54">
        <f>HLOOKUP(HO$11,'Data63-64'!$G$1:$XFD$44,20,0)</f>
        <v>87348</v>
      </c>
      <c r="HP31" s="54">
        <f>HLOOKUP(HP$11,'Data63-64'!$G$1:$XFD$44,20,0)</f>
        <v>78526</v>
      </c>
      <c r="HQ31" s="54">
        <f>HLOOKUP(HQ$11,'Data63-64'!$G$1:$XFD$44,20,0)</f>
        <v>84318</v>
      </c>
      <c r="HR31" s="54">
        <f>HLOOKUP(HR$11,'Data63-64'!$G$1:$XFD$44,20,0)</f>
        <v>80072</v>
      </c>
      <c r="HS31" s="54">
        <f>HLOOKUP(HS$11,'Data63-64'!$G$1:$XFD$44,20,0)</f>
        <v>74972</v>
      </c>
      <c r="HT31" s="54">
        <f>HLOOKUP(HT$11,'Data63-64'!$G$1:$XFD$44,20,0)</f>
        <v>82134</v>
      </c>
      <c r="HU31" s="54">
        <f>HLOOKUP(HU$11,'Data63-64'!$G$1:$XFD$44,20,0)</f>
        <v>79689</v>
      </c>
      <c r="HV31" s="54">
        <f>HLOOKUP(HV$11,'Data63-64'!$G$1:$XFD$44,20,0)</f>
        <v>82460</v>
      </c>
      <c r="HW31" s="54">
        <f>HLOOKUP(HW$11,'Data63-64'!$G$1:$XFD$44,20,0)</f>
        <v>75517</v>
      </c>
      <c r="HX31" s="54">
        <f>HLOOKUP(HX$11,'Data63-64'!$G$1:$XFD$44,20,0)</f>
        <v>80511</v>
      </c>
      <c r="HY31" s="54">
        <f>HLOOKUP(HY$11,'Data63-64'!$G$1:$XFD$44,20,0)</f>
        <v>81489</v>
      </c>
      <c r="HZ31" s="54">
        <f>HLOOKUP(HZ$11,'Data63-64'!$G$1:$XFD$44,20,0)</f>
        <v>83310</v>
      </c>
      <c r="IA31" s="54">
        <f>HLOOKUP(IA$11,'Data63-64'!$G$1:$XFD$44,20,0)</f>
        <v>80076</v>
      </c>
      <c r="IB31" s="54">
        <f>HLOOKUP(IB$11,'Data63-64'!$G$1:$XFD$44,20,0)</f>
        <v>85816</v>
      </c>
      <c r="IC31" s="54">
        <f>HLOOKUP(IC$11,'Data63-64'!$G$1:$XFD$44,20,0)</f>
        <v>81195</v>
      </c>
      <c r="ID31" s="54">
        <f>HLOOKUP(ID$11,'Data63-64'!$G$1:$XFD$44,20,0)</f>
        <v>83934</v>
      </c>
      <c r="IE31" s="54">
        <f>HLOOKUP(IE$11,'Data63-64'!$G$1:$XFD$44,20,0)</f>
        <v>83935</v>
      </c>
      <c r="IF31" s="54">
        <f>HLOOKUP(IF$11,'Data63-64'!$G$1:$XFD$44,20,0)</f>
        <v>72965</v>
      </c>
      <c r="IG31" s="54">
        <f>HLOOKUP(IG$11,'Data63-64'!$G$1:$XFD$44,20,0)</f>
        <v>70044</v>
      </c>
      <c r="IH31" s="54">
        <f>HLOOKUP(IH$11,'Data63-64'!$G$1:$XFD$44,20,0)</f>
        <v>85477</v>
      </c>
      <c r="II31" s="54">
        <f>HLOOKUP(II$11,'Data63-64'!$G$1:$XFD$44,20,0)</f>
        <v>82421</v>
      </c>
      <c r="IJ31" s="54">
        <f>HLOOKUP(IJ$11,'Data63-64'!$G$1:$XFD$44,20,0)</f>
        <v>84183</v>
      </c>
      <c r="IK31" s="54">
        <f>HLOOKUP(IK$11,'Data63-64'!$G$1:$XFD$44,20,0)</f>
        <v>78553</v>
      </c>
      <c r="IL31" s="54">
        <f>HLOOKUP(IL$11,'Data63-64'!$G$1:$XFD$44,20,0)</f>
        <v>70778</v>
      </c>
      <c r="IM31" s="54">
        <f>HLOOKUP(IM$11,'Data63-64'!$G$1:$XFD$44,20,0)</f>
        <v>78512</v>
      </c>
      <c r="IN31" s="54">
        <f>HLOOKUP(IN$11,'Data63-64'!$G$1:$XFD$44,20,0)</f>
        <v>83560</v>
      </c>
      <c r="IO31" s="54">
        <f>HLOOKUP(IO$11,'Data63-64'!$G$1:$XFD$44,20,0)</f>
        <v>145377</v>
      </c>
      <c r="IP31" s="54">
        <f>HLOOKUP(IP$11,'Data63-64'!$G$1:$XFD$44,20,0)</f>
        <v>161389</v>
      </c>
      <c r="IQ31" s="54">
        <f>HLOOKUP(IQ$11,'Data63-64'!$G$1:$XFD$44,20,0)</f>
        <v>164192</v>
      </c>
      <c r="IR31" s="54">
        <f>HLOOKUP(IR$11,'Data63-64'!$G$1:$XFD$44,20,0)</f>
        <v>119930</v>
      </c>
      <c r="IS31" s="54">
        <f>HLOOKUP(IS$11,'Data63-64'!$G$1:$XFD$44,20,0)</f>
        <v>75814</v>
      </c>
      <c r="IT31" s="54">
        <f>HLOOKUP(IT$11,'Data63-64'!$G$1:$XFD$44,20,0)</f>
        <v>73132</v>
      </c>
      <c r="IU31" s="54">
        <f>HLOOKUP(IU$11,'Data63-64'!$G$1:$XFD$44,20,0)</f>
        <v>64650</v>
      </c>
      <c r="IV31" s="54">
        <f>HLOOKUP(IV$11,'Data63-64'!$G$1:$XFD$44,20,0)</f>
        <v>78126</v>
      </c>
      <c r="IW31" s="54">
        <f>HLOOKUP(IW$11,'Data63-64'!$G$1:$XFD$44,20,0)</f>
        <v>84604</v>
      </c>
      <c r="IX31" s="54">
        <f>HLOOKUP(IX$11,'Data63-64'!$G$1:$XFD$44,20,0)</f>
        <v>90630</v>
      </c>
      <c r="IY31" s="54">
        <f>HLOOKUP(IY$11,'Data63-64'!$G$1:$XFD$44,20,0)</f>
        <v>84621</v>
      </c>
      <c r="IZ31" s="54">
        <f>HLOOKUP(IZ$11,'Data63-64'!$G$1:$XFD$44,20,0)</f>
        <v>85239</v>
      </c>
      <c r="JA31" s="54">
        <f>HLOOKUP(JA$11,'Data63-64'!$G$1:$XFD$44,20,0)</f>
        <v>79453</v>
      </c>
      <c r="JB31" s="54">
        <f>HLOOKUP(JB$11,'Data63-64'!$G$1:$XFD$44,20,0)</f>
        <v>78426</v>
      </c>
      <c r="JC31" s="54">
        <f>HLOOKUP(JC$11,'Data63-64'!$G$1:$XFD$44,20,0)</f>
        <v>74471</v>
      </c>
      <c r="JD31" s="54">
        <f>HLOOKUP(JD$11,'Data63-64'!$G$1:$XFD$44,20,0)</f>
        <v>68466</v>
      </c>
      <c r="JE31" s="54">
        <f>HLOOKUP(JE$11,'Data63-64'!$G$1:$XFD$44,20,0)</f>
        <v>58643</v>
      </c>
      <c r="JF31" s="54">
        <f>HLOOKUP(JF$11,'Data63-64'!$G$1:$XFD$44,20,0)</f>
        <v>68672</v>
      </c>
      <c r="JG31" s="54">
        <f>HLOOKUP(JG$11,'Data63-64'!$G$1:$XFD$44,20,0)</f>
        <v>68120</v>
      </c>
      <c r="JH31" s="54">
        <f>HLOOKUP(JH$11,'Data63-64'!$G$1:$XFD$44,20,0)</f>
        <v>82483</v>
      </c>
      <c r="JI31" s="54">
        <f>HLOOKUP(JI$11,'Data63-64'!$G$1:$XFD$44,20,0)</f>
        <v>85472</v>
      </c>
      <c r="JJ31" s="54">
        <f>HLOOKUP(JJ$11,'Data63-64'!$G$1:$XFD$44,20,0)</f>
        <v>82881</v>
      </c>
      <c r="JK31" s="54">
        <f>HLOOKUP(JK$11,'Data63-64'!$G$1:$XFD$44,20,0)</f>
        <v>95282</v>
      </c>
      <c r="JL31" s="54">
        <f>HLOOKUP(JL$11,'Data63-64'!$G$1:$XFD$44,20,0)</f>
        <v>64994</v>
      </c>
      <c r="JM31" s="54">
        <f>HLOOKUP(JM$11,'Data63-64'!$G$1:$XFD$44,20,0)</f>
        <v>74392</v>
      </c>
      <c r="JN31" s="54">
        <f>HLOOKUP(JN$11,'Data63-64'!$G$1:$XFD$44,20,0)</f>
        <v>74027</v>
      </c>
      <c r="JO31" s="54">
        <f>HLOOKUP(JO$11,'Data63-64'!$G$1:$XFD$44,20,0)</f>
        <v>66503</v>
      </c>
      <c r="JP31" s="54">
        <f>HLOOKUP(JP$11,'Data63-64'!$G$1:$XFD$44,20,0)</f>
        <v>55665</v>
      </c>
      <c r="JQ31" s="54">
        <f>HLOOKUP(JQ$11,'Data63-64'!$G$1:$XFD$44,20,0)</f>
        <v>85440</v>
      </c>
      <c r="JR31" s="54">
        <f>HLOOKUP(JR$11,'Data63-64'!$G$1:$XFD$44,20,0)</f>
        <v>86428</v>
      </c>
      <c r="JS31" s="54">
        <f>HLOOKUP(JS$11,'Data63-64'!$G$1:$XFD$44,20,0)</f>
        <v>85317</v>
      </c>
      <c r="JT31" s="54">
        <f>HLOOKUP(JT$11,'Data63-64'!$G$1:$XFD$44,20,0)</f>
        <v>80524</v>
      </c>
      <c r="JU31" s="54">
        <f>HLOOKUP(JU$11,'Data63-64'!$G$1:$XFD$44,20,0)</f>
        <v>84329</v>
      </c>
      <c r="JV31" s="54">
        <f>HLOOKUP(JV$11,'Data63-64'!$G$1:$XFD$44,20,0)</f>
        <v>82744</v>
      </c>
      <c r="JW31" s="54">
        <f>HLOOKUP(JW$11,'Data63-64'!$G$1:$XFD$44,20,0)</f>
        <v>62612</v>
      </c>
      <c r="JX31" s="54">
        <f>HLOOKUP(JX$11,'Data63-64'!$G$1:$XFD$44,20,0)</f>
        <v>81049</v>
      </c>
      <c r="JY31" s="54">
        <f>HLOOKUP(JY$11,'Data63-64'!$G$1:$XFD$44,20,0)</f>
        <v>82287</v>
      </c>
      <c r="JZ31" s="54">
        <f>HLOOKUP(JZ$11,'Data63-64'!$G$1:$XFD$44,20,0)</f>
        <v>78369</v>
      </c>
      <c r="KA31" s="54">
        <f>HLOOKUP(KA$11,'Data63-64'!$G$1:$XFD$44,20,0)</f>
        <v>79086</v>
      </c>
      <c r="KB31" s="54">
        <f>HLOOKUP(KB$11,'Data63-64'!$G$1:$XFD$44,20,0)</f>
        <v>92108</v>
      </c>
      <c r="KC31" s="54">
        <f>HLOOKUP(KC$11,'Data63-64'!$G$1:$XFD$44,20,0)</f>
        <v>84112</v>
      </c>
      <c r="KD31" s="54">
        <f>HLOOKUP(KD$11,'Data63-64'!$G$1:$XFD$44,20,0)</f>
        <v>63163</v>
      </c>
      <c r="KE31" s="54">
        <f>HLOOKUP(KE$11,'Data63-64'!$G$1:$XFD$44,20,0)</f>
        <v>55834</v>
      </c>
      <c r="KF31" s="54">
        <f>HLOOKUP(KF$11,'Data63-64'!$G$1:$XFD$44,20,0)</f>
        <v>59072</v>
      </c>
      <c r="KG31" s="54">
        <f>HLOOKUP(KG$11,'Data63-64'!$G$1:$XFD$44,20,0)</f>
        <v>55869</v>
      </c>
      <c r="KH31" s="54">
        <f>HLOOKUP(KH$11,'Data63-64'!$G$1:$XFD$44,20,0)</f>
        <v>72216</v>
      </c>
      <c r="KI31" s="54">
        <f>HLOOKUP(KI$11,'Data63-64'!$G$1:$XFD$44,20,0)</f>
        <v>64615</v>
      </c>
      <c r="KJ31" s="54">
        <f>HLOOKUP(KJ$11,'Data63-64'!$G$1:$XFD$44,20,0)</f>
        <v>63970</v>
      </c>
      <c r="KK31" s="54">
        <f>HLOOKUP(KK$11,'Data63-64'!$G$1:$XFD$44,20,0)</f>
        <v>73090</v>
      </c>
      <c r="KL31" s="54">
        <f>HLOOKUP(KL$11,'Data63-64'!$G$1:$XFD$44,20,0)</f>
        <v>85906</v>
      </c>
      <c r="KM31" s="54">
        <f>HLOOKUP(KM$11,'Data63-64'!$G$1:$XFD$44,20,0)</f>
        <v>94376</v>
      </c>
      <c r="KN31" s="54">
        <f>HLOOKUP(KN$11,'Data63-64'!$G$1:$XFD$44,20,0)</f>
        <v>70061</v>
      </c>
      <c r="KO31" s="54">
        <f>HLOOKUP(KO$11,'Data63-64'!$G$1:$XFD$44,20,0)</f>
        <v>75132</v>
      </c>
      <c r="KP31" s="54">
        <f>HLOOKUP(KP$11,'Data63-64'!$G$1:$XFD$44,20,0)</f>
        <v>60334</v>
      </c>
      <c r="KQ31" s="54">
        <f>HLOOKUP(KQ$11,'Data63-64'!$G$1:$XFD$44,20,0)</f>
        <v>58790</v>
      </c>
      <c r="KR31" s="54">
        <f>HLOOKUP(KR$11,'Data63-64'!$G$1:$XFD$44,20,0)</f>
        <v>52936</v>
      </c>
      <c r="KS31" s="54">
        <f>HLOOKUP(KS$11,'Data63-64'!$G$1:$XFD$44,20,0)</f>
        <v>49371</v>
      </c>
      <c r="KT31" s="54">
        <f>HLOOKUP(KT$11,'Data63-64'!$G$1:$XFD$44,20,0)</f>
        <v>49887</v>
      </c>
      <c r="KU31" s="54">
        <f>HLOOKUP(KU$11,'Data63-64'!$G$1:$XFD$44,20,0)</f>
        <v>65930</v>
      </c>
      <c r="KV31" s="54">
        <f>HLOOKUP(KV$11,'Data63-64'!$G$1:$XFD$44,20,0)</f>
        <v>66106</v>
      </c>
      <c r="KW31" s="54">
        <f>HLOOKUP(KW$11,'Data63-64'!$G$1:$XFD$44,20,0)</f>
        <v>70745</v>
      </c>
      <c r="KX31" s="54">
        <f>HLOOKUP(KX$11,'Data63-64'!$G$1:$XFD$44,20,0)</f>
        <v>62159</v>
      </c>
      <c r="KY31" s="54">
        <f>HLOOKUP(KY$11,'Data63-64'!$G$1:$XFD$44,20,0)</f>
        <v>62143</v>
      </c>
      <c r="KZ31" s="54">
        <f>HLOOKUP(KZ$11,'Data63-64'!$G$1:$XFD$44,20,0)</f>
        <v>73115</v>
      </c>
      <c r="LA31" s="54">
        <f>HLOOKUP(LA$11,'Data63-64'!$G$1:$XFD$44,20,0)</f>
        <v>93719</v>
      </c>
      <c r="LB31" s="54">
        <f>HLOOKUP(LB$11,'Data63-64'!$G$1:$XFD$44,20,0)</f>
        <v>83346</v>
      </c>
      <c r="LC31" s="54">
        <f>HLOOKUP(LC$11,'Data63-64'!$G$1:$XFD$44,20,0)</f>
        <v>79492</v>
      </c>
      <c r="LD31" s="54">
        <f>HLOOKUP(LD$11,'Data63-64'!$G$1:$XFD$44,20,0)</f>
        <v>83660</v>
      </c>
      <c r="LE31" s="54">
        <f>HLOOKUP(LE$11,'Data63-64'!$G$1:$XFD$44,20,0)</f>
        <v>73182</v>
      </c>
      <c r="LF31" s="54">
        <f>HLOOKUP(LF$11,'Data63-64'!$G$1:$XFD$44,20,0)</f>
        <v>58393</v>
      </c>
      <c r="LG31" s="54">
        <f>HLOOKUP(LG$11,'Data63-64'!$G$1:$XFD$44,20,0)</f>
        <v>70876</v>
      </c>
      <c r="LH31" s="54">
        <f>HLOOKUP(LH$11,'Data63-64'!$G$1:$XFD$44,20,0)</f>
        <v>101291</v>
      </c>
      <c r="LI31" s="54">
        <f>HLOOKUP(LI$11,'Data63-64'!$G$1:$XFD$44,20,0)</f>
        <v>76708</v>
      </c>
      <c r="LJ31" s="54">
        <f>HLOOKUP(LJ$11,'Data63-64'!$G$1:$XFD$44,20,0)</f>
        <v>66174</v>
      </c>
      <c r="LK31" s="54">
        <f>HLOOKUP(LK$11,'Data63-64'!$G$1:$XFD$44,20,0)</f>
        <v>97064</v>
      </c>
      <c r="LL31" s="54">
        <f>HLOOKUP(LL$11,'Data63-64'!$G$1:$XFD$44,20,0)</f>
        <v>106466</v>
      </c>
      <c r="LM31" s="54">
        <f>HLOOKUP(LM$11,'Data63-64'!$G$1:$XFD$44,20,0)</f>
        <v>131862</v>
      </c>
      <c r="LN31" s="54">
        <f>HLOOKUP(LN$11,'Data63-64'!$G$1:$XFD$44,20,0)</f>
        <v>149685</v>
      </c>
      <c r="LO31" s="54">
        <f>HLOOKUP(LO$11,'Data63-64'!$G$1:$XFD$44,20,0)</f>
        <v>156746</v>
      </c>
      <c r="LP31" s="54">
        <f>HLOOKUP(LP$11,'Data63-64'!$G$1:$XFD$44,20,0)</f>
        <v>135658</v>
      </c>
      <c r="LQ31" s="54">
        <f>HLOOKUP(LQ$11,'Data63-64'!$G$1:$XFD$44,20,0)</f>
        <v>96598</v>
      </c>
      <c r="LR31" s="54">
        <f>HLOOKUP(LR$11,'Data63-64'!$G$1:$XFD$44,20,0)</f>
        <v>80432</v>
      </c>
      <c r="LS31" s="54">
        <f>HLOOKUP(LS$11,'Data63-64'!$G$1:$XFD$44,20,0)</f>
        <v>70218</v>
      </c>
      <c r="LT31" s="54">
        <f>HLOOKUP(LT$11,'Data63-64'!$G$1:$XFD$44,20,0)</f>
        <v>79916</v>
      </c>
      <c r="LU31" s="54">
        <f>HLOOKUP(LU$11,'Data63-64'!$G$1:$XFD$44,20,0)</f>
        <v>102021</v>
      </c>
      <c r="LV31" s="54">
        <f>HLOOKUP(LV$11,'Data63-64'!$G$1:$XFD$44,20,0)</f>
        <v>93209</v>
      </c>
      <c r="LW31" s="54">
        <f>HLOOKUP(LW$11,'Data63-64'!$G$1:$XFD$44,20,0)</f>
        <v>73270</v>
      </c>
      <c r="LX31" s="54">
        <f>HLOOKUP(LX$11,'Data63-64'!$G$1:$XFD$44,20,0)</f>
        <v>75621</v>
      </c>
      <c r="LY31" s="54">
        <f>HLOOKUP(LY$11,'Data63-64'!$G$1:$XFD$44,20,0)</f>
        <v>75375</v>
      </c>
      <c r="LZ31" s="54">
        <f>HLOOKUP(LZ$11,'Data63-64'!$G$1:$XFD$44,20,0)</f>
        <v>71467</v>
      </c>
      <c r="MA31" s="54">
        <f>HLOOKUP(MA$11,'Data63-64'!$G$1:$XFD$44,20,0)</f>
        <v>71638</v>
      </c>
      <c r="MB31" s="54">
        <f>HLOOKUP(MB$11,'Data63-64'!$G$1:$XFD$44,20,0)</f>
        <v>81489</v>
      </c>
      <c r="MC31" s="54">
        <f>HLOOKUP(MC$11,'Data63-64'!$G$1:$XFD$44,20,0)</f>
        <v>103218</v>
      </c>
      <c r="MD31" s="54">
        <f>HLOOKUP(MD$11,'Data63-64'!$G$1:$XFD$44,20,0)</f>
        <v>105272</v>
      </c>
      <c r="ME31" s="54">
        <f>HLOOKUP(ME$11,'Data63-64'!$G$1:$XFD$44,20,0)</f>
        <v>81306</v>
      </c>
      <c r="MF31" s="54">
        <f>HLOOKUP(MF$11,'Data63-64'!$G$1:$XFD$44,20,0)</f>
        <v>68367</v>
      </c>
      <c r="MG31" s="54">
        <f>HLOOKUP(MG$11,'Data63-64'!$G$1:$XFD$44,20,0)</f>
        <v>78566</v>
      </c>
      <c r="MH31" s="54">
        <f>HLOOKUP(MH$11,'Data63-64'!$G$1:$XFD$44,20,0)</f>
        <v>119699</v>
      </c>
      <c r="MI31" s="54">
        <f>HLOOKUP(MI$11,'Data63-64'!$G$1:$XFD$44,20,0)</f>
        <v>130766</v>
      </c>
      <c r="MJ31" s="54">
        <f>HLOOKUP(MJ$11,'Data63-64'!$G$1:$XFD$44,20,0)</f>
        <v>127213</v>
      </c>
      <c r="MK31" s="54">
        <f>HLOOKUP(MK$11,'Data63-64'!$G$1:$XFD$44,20,0)</f>
        <v>106319</v>
      </c>
      <c r="ML31" s="54">
        <f>HLOOKUP(ML$11,'Data63-64'!$G$1:$XFD$44,20,0)</f>
        <v>73317</v>
      </c>
      <c r="MM31" s="54">
        <f>HLOOKUP(MM$11,'Data63-64'!$G$1:$XFD$44,20,0)</f>
        <v>89155</v>
      </c>
      <c r="MN31" s="54">
        <f>HLOOKUP(MN$11,'Data63-64'!$G$1:$XFD$44,20,0)</f>
        <v>87092</v>
      </c>
      <c r="MO31" s="54">
        <f>HLOOKUP(MO$11,'Data63-64'!$G$1:$XFD$44,20,0)</f>
        <v>71208</v>
      </c>
      <c r="MP31" s="54">
        <f>HLOOKUP(MP$11,'Data63-64'!$G$1:$XFD$44,20,0)</f>
        <v>81672</v>
      </c>
      <c r="MQ31" s="54">
        <f>HLOOKUP(MQ$11,'Data63-64'!$G$1:$XFD$44,20,0)</f>
        <v>88946</v>
      </c>
      <c r="MR31" s="54">
        <f>HLOOKUP(MR$11,'Data63-64'!$G$1:$XFD$44,20,0)</f>
        <v>93273</v>
      </c>
      <c r="MS31" s="54">
        <f>HLOOKUP(MS$11,'Data63-64'!$G$1:$XFD$44,20,0)</f>
        <v>91937</v>
      </c>
      <c r="MT31" s="54">
        <f>HLOOKUP(MT$11,'Data63-64'!$G$1:$XFD$44,20,0)</f>
        <v>71898</v>
      </c>
      <c r="MU31" s="54">
        <f>HLOOKUP(MU$11,'Data63-64'!$G$1:$XFD$44,20,0)</f>
        <v>71642</v>
      </c>
      <c r="MV31" s="54">
        <f>HLOOKUP(MV$11,'Data63-64'!$G$1:$XFD$44,20,0)</f>
        <v>80170</v>
      </c>
      <c r="MW31" s="54">
        <f>HLOOKUP(MW$11,'Data63-64'!$G$1:$XFD$44,20,0)</f>
        <v>68730</v>
      </c>
      <c r="MX31" s="54">
        <f>HLOOKUP(MX$11,'Data63-64'!$G$1:$XFD$44,20,0)</f>
        <v>66191</v>
      </c>
      <c r="MY31" s="54">
        <f>HLOOKUP(MY$11,'Data63-64'!$G$1:$XFD$44,20,0)</f>
        <v>72943</v>
      </c>
      <c r="MZ31" s="54">
        <f>HLOOKUP(MZ$11,'Data63-64'!$G$1:$XFD$44,20,0)</f>
        <v>65281</v>
      </c>
      <c r="NA31" s="54">
        <f>HLOOKUP(NA$11,'Data63-64'!$G$1:$XFD$44,20,0)</f>
        <v>97660</v>
      </c>
      <c r="NB31" s="54">
        <f>HLOOKUP(NB$11,'Data63-64'!$G$1:$XFD$44,20,0)</f>
        <v>114976</v>
      </c>
      <c r="NC31" s="54">
        <f>HLOOKUP(NC$11,'Data63-64'!$G$1:$XFD$44,20,0)</f>
        <v>116974</v>
      </c>
      <c r="ND31" s="54">
        <f>HLOOKUP(ND$11,'Data63-64'!$G$1:$XFD$44,20,0)</f>
        <v>109080</v>
      </c>
      <c r="NE31" s="54">
        <f>HLOOKUP(NE$11,'Data63-64'!$G$1:$XFD$44,20,0)</f>
        <v>111187</v>
      </c>
      <c r="NF31" s="54">
        <f>HLOOKUP(NF$11,'Data63-64'!$G$1:$XFD$44,20,0)</f>
        <v>93841</v>
      </c>
      <c r="NG31" s="54">
        <f>HLOOKUP(NG$11,'Data63-64'!$G$1:$XFD$44,20,0)</f>
        <v>75275</v>
      </c>
      <c r="NH31" s="54">
        <f>HLOOKUP(NH$11,'Data63-64'!$G$1:$XFD$44,20,0)</f>
        <v>49260</v>
      </c>
      <c r="NI31" s="54">
        <f>HLOOKUP(NI$11,'Data63-64'!$G$1:$XFD$44,20,0)</f>
        <v>48255</v>
      </c>
      <c r="NJ31" s="54">
        <f>HLOOKUP(NJ$11,'Data63-64'!$G$1:$XFD$44,20,0)</f>
        <v>43426</v>
      </c>
      <c r="NK31" s="54">
        <f>HLOOKUP(NK$11,'Data63-64'!$G$1:$XFD$44,20,0)</f>
        <v>59089</v>
      </c>
      <c r="NL31" s="54">
        <f>HLOOKUP(NL$11,'Data63-64'!$G$1:$XFD$44,20,0)</f>
        <v>49073</v>
      </c>
      <c r="NM31" s="54">
        <f>HLOOKUP(NM$11,'Data63-64'!$G$1:$XFD$44,20,0)</f>
        <v>44245</v>
      </c>
      <c r="NN31" s="54">
        <f>HLOOKUP(NN$11,'Data63-64'!$G$1:$XFD$44,20,0)</f>
        <v>61740</v>
      </c>
      <c r="NO31" s="54">
        <f>HLOOKUP(NO$11,'Data63-64'!$G$1:$XFD$44,20,0)</f>
        <v>43071</v>
      </c>
      <c r="NP31" s="54">
        <f>HLOOKUP(NP$11,'Data63-64'!$G$1:$XFD$44,20,0)</f>
        <v>40111</v>
      </c>
      <c r="NQ31" s="54">
        <f>HLOOKUP(NQ$11,'Data63-64'!$G$1:$XFD$44,20,0)</f>
        <v>46133</v>
      </c>
      <c r="NR31" s="54">
        <f>HLOOKUP(NR$11,'Data63-64'!$G$1:$XFD$44,20,0)</f>
        <v>53819</v>
      </c>
      <c r="NS31" s="54">
        <f>HLOOKUP(NS$11,'Data63-64'!$G$1:$XFD$44,20,0)</f>
        <v>44286</v>
      </c>
      <c r="NT31" s="54">
        <f>HLOOKUP(NT$11,'Data63-64'!$G$1:$XFD$44,20,0)</f>
        <v>46214</v>
      </c>
      <c r="NU31" s="54">
        <f>HLOOKUP(NU$11,'Data63-64'!$G$1:$XFD$44,20,0)</f>
        <v>46212</v>
      </c>
      <c r="NV31" s="54">
        <f>HLOOKUP(NV$11,'Data63-64'!$G$1:$XFD$44,20,0)</f>
        <v>44782</v>
      </c>
      <c r="NW31" s="54">
        <f>HLOOKUP(NW$11,'Data63-64'!$G$1:$XFD$44,20,0)</f>
        <v>43448</v>
      </c>
      <c r="NX31" s="54">
        <f>HLOOKUP(NX$11,'Data63-64'!$G$1:$XFD$44,20,0)</f>
        <v>42962</v>
      </c>
      <c r="NY31" s="54">
        <f>HLOOKUP(NY$11,'Data63-64'!$G$1:$XFD$44,20,0)</f>
        <v>47876</v>
      </c>
      <c r="NZ31" s="54">
        <f>HLOOKUP(NZ$11,'Data63-64'!$G$1:$XFD$44,20,0)</f>
        <v>41676</v>
      </c>
      <c r="OA31" s="54">
        <f>HLOOKUP(OA$11,'Data63-64'!$G$1:$XFD$44,20,0)</f>
        <v>46058</v>
      </c>
      <c r="OB31" s="54">
        <f>HLOOKUP(OB$11,'Data63-64'!$G$1:$XFD$44,20,0)</f>
        <v>41064</v>
      </c>
      <c r="OC31" s="54">
        <f>HLOOKUP(OC$11,'Data63-64'!$G$1:$XFD$44,20,0)</f>
        <v>59035</v>
      </c>
      <c r="OD31" s="54">
        <f>HLOOKUP(OD$11,'Data63-64'!$G$1:$XFD$44,20,0)</f>
        <v>37673</v>
      </c>
      <c r="OE31" s="54">
        <f>HLOOKUP(OE$11,'Data63-64'!$G$1:$XFD$44,20,0)</f>
        <v>44510</v>
      </c>
      <c r="OF31" s="54">
        <f>HLOOKUP(OF$11,'Data63-64'!$G$1:$XFD$44,20,0)</f>
        <v>46103</v>
      </c>
      <c r="OG31" s="54">
        <f>HLOOKUP(OG$11,'Data63-64'!$G$1:$XFD$44,20,0)</f>
        <v>49853</v>
      </c>
      <c r="OH31" s="54">
        <f>HLOOKUP(OH$11,'Data63-64'!$G$1:$XFD$44,20,0)</f>
        <v>45679</v>
      </c>
      <c r="OI31" s="54">
        <f>HLOOKUP(OI$11,'Data63-64'!$G$1:$XFD$44,20,0)</f>
        <v>44382</v>
      </c>
      <c r="OJ31" s="54">
        <f>HLOOKUP(OJ$11,'Data63-64'!$G$1:$XFD$44,20,0)</f>
        <v>41603</v>
      </c>
      <c r="OK31" s="54">
        <f>HLOOKUP(OK$11,'Data63-64'!$G$1:$XFD$44,20,0)</f>
        <v>41847</v>
      </c>
      <c r="OL31" s="54">
        <f>HLOOKUP(OL$11,'Data63-64'!$G$1:$XFD$44,20,0)</f>
        <v>45058</v>
      </c>
      <c r="OM31" s="54">
        <f>HLOOKUP(OM$11,'Data63-64'!$G$1:$XFD$44,20,0)</f>
        <v>51333</v>
      </c>
      <c r="ON31" s="54">
        <f>HLOOKUP(ON$11,'Data63-64'!$G$1:$XFD$44,20,0)</f>
        <v>56119</v>
      </c>
      <c r="OO31" s="54">
        <f>HLOOKUP(OO$11,'Data63-64'!$G$1:$XFD$44,20,0)</f>
        <v>42876</v>
      </c>
      <c r="OP31" s="54">
        <f>HLOOKUP(OP$11,'Data63-64'!$G$1:$XFD$44,20,0)</f>
        <v>52820</v>
      </c>
      <c r="OQ31" s="54">
        <f>HLOOKUP(OQ$11,'Data63-64'!$G$1:$XFD$44,20,0)</f>
        <v>62809</v>
      </c>
      <c r="OR31" s="54">
        <f>HLOOKUP(OR$11,'Data63-64'!$G$1:$XFD$44,20,0)</f>
        <v>52707</v>
      </c>
      <c r="OS31" s="54">
        <f>HLOOKUP(OS$11,'Data63-64'!$G$1:$XFD$44,20,0)</f>
        <v>44627</v>
      </c>
      <c r="OT31" s="54">
        <f>HLOOKUP(OT$11,'Data63-64'!$G$1:$XFD$44,20,0)</f>
        <v>46823</v>
      </c>
      <c r="OU31" s="54">
        <f>HLOOKUP(OU$11,'Data63-64'!$G$1:$XFD$44,20,0)</f>
        <v>57119</v>
      </c>
      <c r="OV31" s="54">
        <f>HLOOKUP(OV$11,'Data63-64'!$G$1:$XFD$44,20,0)</f>
        <v>44825</v>
      </c>
      <c r="OW31" s="54">
        <f>HLOOKUP(OW$11,'Data63-64'!$G$1:$XFD$44,20,0)</f>
        <v>57546</v>
      </c>
      <c r="OX31" s="54">
        <f>HLOOKUP(OX$11,'Data63-64'!$G$1:$XFD$44,20,0)</f>
        <v>42865</v>
      </c>
      <c r="OY31" s="54">
        <f>HLOOKUP(OY$11,'Data63-64'!$G$1:$XFD$44,20,0)</f>
        <v>52769</v>
      </c>
      <c r="OZ31" s="54">
        <f>HLOOKUP(OZ$11,'Data63-64'!$G$1:$XFD$44,20,0)</f>
        <v>54297</v>
      </c>
      <c r="PA31" s="54">
        <f>HLOOKUP(PA$11,'Data63-64'!$G$1:$XFD$44,20,0)</f>
        <v>57212</v>
      </c>
      <c r="PB31" s="54">
        <f>HLOOKUP(PB$11,'Data63-64'!$G$1:$XFD$44,20,0)</f>
        <v>71786</v>
      </c>
      <c r="PC31" s="54">
        <f>HLOOKUP(PC$11,'Data63-64'!$G$1:$XFD$44,20,0)</f>
        <v>59464</v>
      </c>
      <c r="PD31" s="54">
        <f>HLOOKUP(PD$11,'Data63-64'!$G$1:$XFD$44,20,0)</f>
        <v>47828</v>
      </c>
      <c r="PE31" s="54">
        <f>HLOOKUP(PE$11,'Data63-64'!$G$1:$XFD$44,20,0)</f>
        <v>50534</v>
      </c>
      <c r="PF31" s="54">
        <f>HLOOKUP(PF$11,'Data63-64'!$G$1:$XFD$44,20,0)</f>
        <v>55633</v>
      </c>
      <c r="PG31" s="54">
        <f>HLOOKUP(PG$11,'Data63-64'!$G$1:$XFD$44,20,0)</f>
        <v>57526</v>
      </c>
      <c r="PH31" s="54">
        <f>HLOOKUP(PH$11,'Data63-64'!$G$1:$XFD$44,20,0)</f>
        <v>95117</v>
      </c>
      <c r="PI31" s="54">
        <f>HLOOKUP(PI$11,'Data63-64'!$G$1:$XFD$44,20,0)</f>
        <v>81697</v>
      </c>
      <c r="PJ31" s="54">
        <f>HLOOKUP(PJ$11,'Data63-64'!$G$1:$XFD$44,20,0)</f>
        <v>83933</v>
      </c>
      <c r="PK31" s="54">
        <f>HLOOKUP(PK$11,'Data63-64'!$G$1:$XFD$44,20,0)</f>
        <v>55562</v>
      </c>
      <c r="PL31" s="54">
        <f>HLOOKUP(PL$11,'Data63-64'!$G$1:$XFD$44,20,0)</f>
        <v>44470</v>
      </c>
      <c r="PM31" s="54">
        <f>HLOOKUP(PM$11,'Data63-64'!$G$1:$XFD$44,20,0)</f>
        <v>62890</v>
      </c>
      <c r="PN31" s="54">
        <f>HLOOKUP(PN$11,'Data63-64'!$G$1:$XFD$44,20,0)</f>
        <v>44640</v>
      </c>
      <c r="PO31" s="54">
        <f>HLOOKUP(PO$11,'Data63-64'!$G$1:$XFD$44,20,0)</f>
        <v>49884</v>
      </c>
      <c r="PP31" s="54">
        <f>HLOOKUP(PP$11,'Data63-64'!$G$1:$XFD$44,20,0)</f>
        <v>68931</v>
      </c>
      <c r="PQ31" s="54">
        <f>HLOOKUP(PQ$11,'Data63-64'!$G$1:$XFD$44,20,0)</f>
        <v>69197</v>
      </c>
      <c r="PR31" s="54">
        <f>HLOOKUP(PR$11,'Data63-64'!$G$1:$XFD$44,20,0)</f>
        <v>51943</v>
      </c>
      <c r="PS31" s="54">
        <f>HLOOKUP(PS$11,'Data63-64'!$G$1:$XFD$44,20,0)</f>
        <v>53644</v>
      </c>
      <c r="PT31" s="54">
        <f>HLOOKUP(PT$11,'Data63-64'!$G$1:$XFD$44,20,0)</f>
        <v>52865</v>
      </c>
      <c r="PU31" s="54">
        <f>HLOOKUP(PU$11,'Data63-64'!$G$1:$XFD$44,20,0)</f>
        <v>53281</v>
      </c>
      <c r="PV31" s="54">
        <f>HLOOKUP(PV$11,'Data63-64'!$G$1:$XFD$44,20,0)</f>
        <v>54825</v>
      </c>
      <c r="PW31" s="54">
        <f>HLOOKUP(PW$11,'Data63-64'!$G$1:$XFD$44,20,0)</f>
        <v>83864</v>
      </c>
      <c r="PX31" s="54">
        <f>HLOOKUP(PX$11,'Data63-64'!$G$1:$XFD$44,20,0)</f>
        <v>63281</v>
      </c>
      <c r="PY31" s="54">
        <f>HLOOKUP(PY$11,'Data63-64'!$G$1:$XFD$44,20,0)</f>
        <v>54265</v>
      </c>
      <c r="PZ31" s="54">
        <f>HLOOKUP(PZ$11,'Data63-64'!$G$1:$XFD$44,20,0)</f>
        <v>45476</v>
      </c>
      <c r="QA31" s="54">
        <f>HLOOKUP(QA$11,'Data63-64'!$G$1:$XFD$44,20,0)</f>
        <v>50149</v>
      </c>
      <c r="QB31" s="54">
        <f>HLOOKUP(QB$11,'Data63-64'!$G$1:$XFD$44,20,0)</f>
        <v>86833</v>
      </c>
      <c r="QC31" s="54">
        <f>HLOOKUP(QC$11,'Data63-64'!$G$1:$XFD$44,20,0)</f>
        <v>97218</v>
      </c>
      <c r="QD31" s="54">
        <f>HLOOKUP(QD$11,'Data63-64'!$G$1:$XFD$44,20,0)</f>
        <v>71975</v>
      </c>
      <c r="QE31" s="54">
        <f>HLOOKUP(QE$11,'Data63-64'!$G$1:$XFD$44,20,0)</f>
        <v>76281</v>
      </c>
      <c r="QF31" s="54">
        <f>HLOOKUP(QF$11,'Data63-64'!$G$1:$XFD$44,20,0)</f>
        <v>60416</v>
      </c>
      <c r="QG31" s="54">
        <f>HLOOKUP(QG$11,'Data63-64'!$G$1:$XFD$44,20,0)</f>
        <v>79364</v>
      </c>
      <c r="QH31" s="54">
        <f>HLOOKUP(QH$11,'Data63-64'!$G$1:$XFD$44,20,0)</f>
        <v>49135</v>
      </c>
      <c r="QI31" s="54">
        <f>HLOOKUP(QI$11,'Data63-64'!$G$1:$XFD$44,20,0)</f>
        <v>59794</v>
      </c>
      <c r="QJ31" s="54">
        <f>HLOOKUP(QJ$11,'Data63-64'!$G$1:$XFD$44,20,0)</f>
        <v>59908</v>
      </c>
      <c r="QK31" s="54">
        <f>HLOOKUP(QK$11,'Data63-64'!$G$1:$XFD$44,20,0)</f>
        <v>74485</v>
      </c>
      <c r="QL31" s="54">
        <f>HLOOKUP(QL$11,'Data63-64'!$G$1:$XFD$44,20,0)</f>
        <v>69639</v>
      </c>
      <c r="QM31" s="54">
        <f>HLOOKUP(QM$11,'Data63-64'!$G$1:$XFD$44,20,0)</f>
        <v>78486</v>
      </c>
      <c r="QN31" s="54">
        <f>HLOOKUP(QN$11,'Data63-64'!$G$1:$XFD$44,20,0)</f>
        <v>65706</v>
      </c>
      <c r="QO31" s="54">
        <f>HLOOKUP(QO$11,'Data63-64'!$G$1:$XFD$44,20,0)</f>
        <v>61735</v>
      </c>
      <c r="QP31" s="54">
        <f>HLOOKUP(QP$11,'Data63-64'!$G$1:$XFD$44,20,0)</f>
        <v>55298</v>
      </c>
      <c r="QQ31" s="54">
        <f>HLOOKUP(QQ$11,'Data63-64'!$G$1:$XFD$44,20,0)</f>
        <v>52513</v>
      </c>
      <c r="QR31" s="54">
        <f>HLOOKUP(QR$11,'Data63-64'!$G$1:$XFD$44,20,0)</f>
        <v>104811</v>
      </c>
      <c r="QS31" s="54">
        <f>HLOOKUP(QS$11,'Data63-64'!$G$1:$XFD$44,20,0)</f>
        <v>96739</v>
      </c>
      <c r="QT31" s="54">
        <f>HLOOKUP(QT$11,'Data63-64'!$G$1:$XFD$44,20,0)</f>
        <v>72486</v>
      </c>
      <c r="QU31" s="54">
        <f>HLOOKUP(QU$11,'Data63-64'!$G$1:$XFD$44,20,0)</f>
        <v>72728</v>
      </c>
      <c r="QV31" s="54">
        <f>HLOOKUP(QV$11,'Data63-64'!$G$1:$XFD$44,20,0)</f>
        <v>87165</v>
      </c>
      <c r="QW31" s="54">
        <f>HLOOKUP(QW$11,'Data63-64'!$G$1:$XFD$44,20,0)</f>
        <v>79820</v>
      </c>
      <c r="QX31" s="54">
        <f>HLOOKUP(QX$11,'Data63-64'!$G$1:$XFD$44,20,0)</f>
        <v>95683</v>
      </c>
      <c r="QY31" s="54">
        <f>HLOOKUP(QY$11,'Data63-64'!$G$1:$XFD$44,20,0)</f>
        <v>156062</v>
      </c>
      <c r="QZ31" s="54">
        <f>HLOOKUP(QZ$11,'Data63-64'!$G$1:$XFD$44,20,0)</f>
        <v>163333</v>
      </c>
      <c r="RA31" s="54">
        <f>HLOOKUP(RA$11,'Data63-64'!$G$1:$XFD$44,20,0)</f>
        <v>164048</v>
      </c>
      <c r="RB31" s="54">
        <f>HLOOKUP(RB$11,'Data63-64'!$G$1:$XFD$44,20,0)</f>
        <v>180339</v>
      </c>
      <c r="RC31" s="54">
        <f>HLOOKUP(RC$11,'Data63-64'!$G$1:$XFD$44,20,0)</f>
        <v>164311</v>
      </c>
      <c r="RD31" s="54">
        <f>HLOOKUP(RD$11,'Data63-64'!$G$1:$XFD$44,20,0)</f>
        <v>147976</v>
      </c>
      <c r="RE31" s="54">
        <f>HLOOKUP(RE$11,'Data63-64'!$G$1:$XFD$44,20,0)</f>
        <v>96828</v>
      </c>
      <c r="RF31" s="54">
        <f>HLOOKUP(RF$11,'Data63-64'!$G$1:$XFD$44,20,0)</f>
        <v>97797</v>
      </c>
      <c r="RG31" s="54">
        <f>HLOOKUP(RG$11,'Data63-64'!$G$1:$XFD$44,20,0)</f>
        <v>68666</v>
      </c>
      <c r="RH31" s="54">
        <f>HLOOKUP(RH$11,'Data63-64'!$G$1:$XFD$44,20,0)</f>
        <v>61333</v>
      </c>
      <c r="RI31" s="54">
        <f>HLOOKUP(RI$11,'Data63-64'!$G$1:$XFD$44,20,0)</f>
        <v>53089</v>
      </c>
      <c r="RJ31" s="54">
        <f>HLOOKUP(RJ$11,'Data63-64'!$G$1:$XFD$44,20,0)</f>
        <v>49862</v>
      </c>
      <c r="RK31" s="54">
        <f>HLOOKUP(RK$11,'Data63-64'!$G$1:$XFD$44,20,0)</f>
        <v>44470</v>
      </c>
      <c r="RL31" s="54">
        <f>HLOOKUP(RL$11,'Data63-64'!$G$1:$XFD$44,20,0)</f>
        <v>39539</v>
      </c>
      <c r="RM31" s="54">
        <f>HLOOKUP(RM$11,'Data63-64'!$G$1:$XFD$44,20,0)</f>
        <v>43865</v>
      </c>
      <c r="RN31" s="54">
        <f>HLOOKUP(RN$11,'Data63-64'!$G$1:$XFD$44,20,0)</f>
        <v>38124</v>
      </c>
      <c r="RO31" s="54">
        <f>HLOOKUP(RO$11,'Data63-64'!$G$1:$XFD$44,20,0)</f>
        <v>39269</v>
      </c>
      <c r="RP31" s="54">
        <f>HLOOKUP(RP$11,'Data63-64'!$G$1:$XFD$44,20,0)</f>
        <v>36402</v>
      </c>
      <c r="RQ31" s="54">
        <f>HLOOKUP(RQ$11,'Data63-64'!$G$1:$XFD$44,20,0)</f>
        <v>36237</v>
      </c>
      <c r="RR31" s="54">
        <f>HLOOKUP(RR$11,'Data63-64'!$G$1:$XFD$44,20,0)</f>
        <v>48052</v>
      </c>
      <c r="RS31" s="54">
        <f>HLOOKUP(RS$11,'Data63-64'!$G$1:$XFD$44,20,0)</f>
        <v>46959</v>
      </c>
      <c r="RT31" s="54">
        <f>HLOOKUP(RT$11,'Data63-64'!$G$1:$XFD$44,20,0)</f>
        <v>42656</v>
      </c>
      <c r="RU31" s="54">
        <f>HLOOKUP(RU$11,'Data63-64'!$G$1:$XFD$44,20,0)</f>
        <v>35744</v>
      </c>
      <c r="RV31" s="54">
        <f>HLOOKUP(RV$11,'Data63-64'!$G$1:$XFD$44,20,0)</f>
        <v>42097</v>
      </c>
      <c r="RW31" s="54">
        <f>HLOOKUP(RW$11,'Data63-64'!$G$1:$XFD$44,20,0)</f>
        <v>36438</v>
      </c>
      <c r="RX31" s="54">
        <f>HLOOKUP(RX$11,'Data63-64'!$G$1:$XFD$44,20,0)</f>
        <v>40818</v>
      </c>
      <c r="RY31" s="54">
        <f>HLOOKUP(RY$11,'Data63-64'!$G$1:$XFD$44,20,0)</f>
        <v>40514</v>
      </c>
      <c r="RZ31" s="54">
        <f>HLOOKUP(RZ$11,'Data63-64'!$G$1:$XFD$44,20,0)</f>
        <v>40557</v>
      </c>
      <c r="SA31" s="54">
        <f>HLOOKUP(SA$11,'Data63-64'!$G$1:$XFD$44,20,0)</f>
        <v>41154</v>
      </c>
      <c r="SB31" s="54">
        <f>HLOOKUP(SB$11,'Data63-64'!$G$1:$XFD$44,20,0)</f>
        <v>31677</v>
      </c>
      <c r="SC31" s="54">
        <f>HLOOKUP(SC$11,'Data63-64'!$G$1:$XFD$44,20,0)</f>
        <v>35050</v>
      </c>
      <c r="SD31" s="54">
        <f>HLOOKUP(SD$11,'Data63-64'!$G$1:$XFD$44,20,0)</f>
        <v>32015</v>
      </c>
      <c r="SE31" s="54">
        <f>HLOOKUP(SE$11,'Data63-64'!$G$1:$XFD$44,20,0)</f>
        <v>40858</v>
      </c>
      <c r="SF31" s="54">
        <f>HLOOKUP(SF$11,'Data63-64'!$G$1:$XFD$44,20,0)</f>
        <v>40874</v>
      </c>
      <c r="SG31" s="54">
        <f>HLOOKUP(SG$11,'Data63-64'!$G$1:$XFD$44,20,0)</f>
        <v>39413</v>
      </c>
      <c r="SH31" s="54">
        <f>HLOOKUP(SH$11,'Data63-64'!$G$1:$XFD$44,20,0)</f>
        <v>33509</v>
      </c>
      <c r="SI31" s="54">
        <f>HLOOKUP(SI$11,'Data63-64'!$G$1:$XFD$44,20,0)</f>
        <v>30207</v>
      </c>
      <c r="SJ31" s="54">
        <f>HLOOKUP(SJ$11,'Data63-64'!$G$1:$XFD$44,20,0)</f>
        <v>30994</v>
      </c>
      <c r="SK31" s="54">
        <f>HLOOKUP(SK$11,'Data63-64'!$G$1:$XFD$44,20,0)</f>
        <v>41381</v>
      </c>
      <c r="SL31" s="54">
        <f>HLOOKUP(SL$11,'Data63-64'!$G$1:$XFD$44,20,0)</f>
        <v>43415</v>
      </c>
      <c r="SM31" s="54">
        <f>HLOOKUP(SM$11,'Data63-64'!$G$1:$XFD$44,20,0)</f>
        <v>32347</v>
      </c>
      <c r="SN31" s="54">
        <f>HLOOKUP(SN$11,'Data63-64'!$G$1:$XFD$44,20,0)</f>
        <v>27948</v>
      </c>
      <c r="SO31" s="54">
        <f>HLOOKUP(SO$11,'Data63-64'!$G$1:$XFD$44,20,0)</f>
        <v>33629</v>
      </c>
      <c r="SP31" s="54">
        <f>HLOOKUP(SP$11,'Data63-64'!$G$1:$XFD$44,20,0)</f>
        <v>29756</v>
      </c>
      <c r="SQ31" s="54">
        <f>HLOOKUP(SQ$11,'Data63-64'!$G$1:$XFD$44,20,0)</f>
        <v>36948</v>
      </c>
      <c r="SR31" s="54">
        <f>HLOOKUP(SR$11,'Data63-64'!$G$1:$XFD$44,20,0)</f>
        <v>21707</v>
      </c>
      <c r="SS31" s="54">
        <f>HLOOKUP(SS$11,'Data63-64'!$G$1:$XFD$44,20,0)</f>
        <v>29342</v>
      </c>
      <c r="ST31" s="54">
        <f>HLOOKUP(ST$11,'Data63-64'!$G$1:$XFD$44,20,0)</f>
        <v>31899</v>
      </c>
      <c r="SU31" s="54">
        <f>HLOOKUP(SU$11,'Data63-64'!$G$1:$XFD$44,20,0)</f>
        <v>40823</v>
      </c>
      <c r="SV31" s="54">
        <f>HLOOKUP(SV$11,'Data63-64'!$G$1:$XFD$44,20,0)</f>
        <v>32720</v>
      </c>
      <c r="SW31" s="54">
        <f>HLOOKUP(SW$11,'Data63-64'!$G$1:$XFD$44,20,0)</f>
        <v>35928</v>
      </c>
      <c r="SX31" s="54">
        <f>HLOOKUP(SX$11,'Data63-64'!$G$1:$XFD$44,20,0)</f>
        <v>33556</v>
      </c>
      <c r="SY31" s="54">
        <f>HLOOKUP(SY$11,'Data63-64'!$G$1:$XFD$44,20,0)</f>
        <v>33517</v>
      </c>
      <c r="SZ31" s="54">
        <f>HLOOKUP(SZ$11,'Data63-64'!$G$1:$XFD$44,20,0)</f>
        <v>33182</v>
      </c>
      <c r="TA31" s="54">
        <f>HLOOKUP(TA$11,'Data63-64'!$G$1:$XFD$44,20,0)</f>
        <v>34384</v>
      </c>
      <c r="TB31" s="54">
        <f>HLOOKUP(TB$11,'Data63-64'!$G$1:$XFD$44,20,0)</f>
        <v>35671</v>
      </c>
      <c r="TC31" s="54">
        <f>HLOOKUP(TC$11,'Data63-64'!$G$1:$XFD$44,20,0)</f>
        <v>29127</v>
      </c>
      <c r="TD31" s="54">
        <f>HLOOKUP(TD$11,'Data63-64'!$G$1:$XFD$44,20,0)</f>
        <v>30826</v>
      </c>
      <c r="TE31" s="54">
        <f>HLOOKUP(TE$11,'Data63-64'!$G$1:$XFD$44,20,0)</f>
        <v>17455</v>
      </c>
      <c r="TF31" s="54">
        <f>HLOOKUP(TF$11,'Data63-64'!$G$1:$XFD$44,20,0)</f>
        <v>31880</v>
      </c>
      <c r="TG31" s="54">
        <f>HLOOKUP(TG$11,'Data63-64'!$G$1:$XFD$44,20,0)</f>
        <v>37313</v>
      </c>
      <c r="TH31" s="54">
        <f>HLOOKUP(TH$11,'Data63-64'!$G$1:$XFD$44,20,0)</f>
        <v>30899</v>
      </c>
      <c r="TI31" s="54">
        <f>HLOOKUP(TI$11,'Data63-64'!$G$1:$XFD$44,20,0)</f>
        <v>34838</v>
      </c>
      <c r="TJ31" s="54">
        <f>HLOOKUP(TJ$11,'Data63-64'!$G$1:$XFD$44,20,0)</f>
        <v>26440</v>
      </c>
      <c r="TK31" s="54">
        <f>HLOOKUP(TK$11,'Data63-64'!$G$1:$XFD$44,20,0)</f>
        <v>31314</v>
      </c>
      <c r="TL31" s="54">
        <f>HLOOKUP(TL$11,'Data63-64'!$G$1:$XFD$44,20,0)</f>
        <v>34898</v>
      </c>
      <c r="TM31" s="54">
        <f>HLOOKUP(TM$11,'Data63-64'!$G$1:$XFD$44,20,0)</f>
        <v>33444</v>
      </c>
      <c r="TN31" s="54">
        <f>HLOOKUP(TN$11,'Data63-64'!$G$1:$XFD$44,20,0)</f>
        <v>32368</v>
      </c>
      <c r="TO31" s="54">
        <f>HLOOKUP(TO$11,'Data63-64'!$G$1:$XFD$44,20,0)</f>
        <v>30960</v>
      </c>
      <c r="TP31" s="54">
        <f>HLOOKUP(TP$11,'Data63-64'!$G$1:$XFD$44,20,0)</f>
        <v>35371</v>
      </c>
      <c r="TQ31" s="54">
        <f>HLOOKUP(TQ$11,'Data63-64'!$G$1:$XFD$44,20,0)</f>
        <v>34722</v>
      </c>
      <c r="TR31" s="54">
        <f>HLOOKUP(TR$11,'Data63-64'!$G$1:$XFD$44,20,0)</f>
        <v>36852</v>
      </c>
      <c r="TS31" s="54">
        <f>HLOOKUP(TS$11,'Data63-64'!$G$1:$XFD$44,20,0)</f>
        <v>33940</v>
      </c>
      <c r="TT31" s="54">
        <f>HLOOKUP(TT$11,'Data63-64'!$G$1:$XFD$44,20,0)</f>
        <v>33538</v>
      </c>
      <c r="TU31" s="54">
        <f>HLOOKUP(TU$11,'Data63-64'!$G$1:$XFD$44,20,0)</f>
        <v>25235</v>
      </c>
      <c r="TV31" s="54">
        <f>HLOOKUP(TV$11,'Data63-64'!$G$1:$XFD$44,20,0)</f>
        <v>18666</v>
      </c>
      <c r="TW31" s="54">
        <f>HLOOKUP(TW$11,'Data63-64'!$G$1:$XFD$44,20,0)</f>
        <v>27607</v>
      </c>
      <c r="TX31" s="54">
        <f>HLOOKUP(TX$11,'Data63-64'!$G$1:$XFD$44,20,0)</f>
        <v>27520</v>
      </c>
      <c r="TY31" s="54">
        <f>HLOOKUP(TY$11,'Data63-64'!$G$1:$XFD$44,20,0)</f>
        <v>32939</v>
      </c>
      <c r="TZ31" s="54">
        <f>HLOOKUP(TZ$11,'Data63-64'!$G$1:$XFD$44,20,0)</f>
        <v>31203</v>
      </c>
      <c r="UA31" s="54">
        <f>HLOOKUP(UA$11,'Data63-64'!$G$1:$XFD$44,20,0)</f>
        <v>33579</v>
      </c>
      <c r="UB31" s="54">
        <f>HLOOKUP(UB$11,'Data63-64'!$G$1:$XFD$44,20,0)</f>
        <v>34257</v>
      </c>
      <c r="UC31" s="54">
        <f>HLOOKUP(UC$11,'Data63-64'!$G$1:$XFD$44,20,0)</f>
        <v>26410</v>
      </c>
      <c r="UD31" s="54">
        <f>HLOOKUP(UD$11,'Data63-64'!$G$1:$XFD$44,20,0)</f>
        <v>34660</v>
      </c>
      <c r="UE31" s="54">
        <f>HLOOKUP(UE$11,'Data63-64'!$G$1:$XFD$44,20,0)</f>
        <v>19882</v>
      </c>
      <c r="UF31" s="54">
        <f>HLOOKUP(UF$11,'Data63-64'!$G$1:$XFD$44,20,0)</f>
        <v>27545</v>
      </c>
      <c r="UG31" s="54">
        <f>HLOOKUP(UG$11,'Data63-64'!$G$1:$XFD$44,20,0)</f>
        <v>31148</v>
      </c>
      <c r="UH31" s="54">
        <f>HLOOKUP(UH$11,'Data63-64'!$G$1:$XFD$44,20,0)</f>
        <v>30962</v>
      </c>
      <c r="UI31" s="54">
        <f>HLOOKUP(UI$11,'Data63-64'!$G$1:$XFD$44,20,0)</f>
        <v>31128</v>
      </c>
      <c r="UJ31" s="54">
        <f>HLOOKUP(UJ$11,'Data63-64'!$G$1:$XFD$44,20,0)</f>
        <v>30890</v>
      </c>
      <c r="UK31" s="54">
        <f>HLOOKUP(UK$11,'Data63-64'!$G$1:$XFD$44,20,0)</f>
        <v>25080</v>
      </c>
      <c r="UL31" s="54">
        <f>HLOOKUP(UL$11,'Data63-64'!$G$1:$XFD$44,20,0)</f>
        <v>20380</v>
      </c>
      <c r="UM31" s="54">
        <f>HLOOKUP(UM$11,'Data63-64'!$G$1:$XFD$44,20,0)</f>
        <v>33398</v>
      </c>
      <c r="UN31" s="54">
        <f>HLOOKUP(UN$11,'Data63-64'!$G$1:$XFD$44,20,0)</f>
        <v>33266</v>
      </c>
      <c r="UO31" s="54">
        <f>HLOOKUP(UO$11,'Data63-64'!$G$1:$XFD$44,20,0)</f>
        <v>24611</v>
      </c>
      <c r="UP31" s="54">
        <f>HLOOKUP(UP$11,'Data63-64'!$G$1:$XFD$44,20,0)</f>
        <v>30613</v>
      </c>
      <c r="UQ31" s="54">
        <f>HLOOKUP(UQ$11,'Data63-64'!$G$1:$XFD$44,20,0)</f>
        <v>32851</v>
      </c>
      <c r="UR31" s="54">
        <f>HLOOKUP(UR$11,'Data63-64'!$G$1:$XFD$44,20,0)</f>
        <v>32238</v>
      </c>
      <c r="US31" s="54">
        <f>HLOOKUP(US$11,'Data63-64'!$G$1:$XFD$44,20,0)</f>
        <v>17578</v>
      </c>
      <c r="UT31" s="54">
        <f>HLOOKUP(UT$11,'Data63-64'!$G$1:$XFD$44,20,0)</f>
        <v>28146</v>
      </c>
      <c r="UU31" s="54">
        <f>HLOOKUP(UU$11,'Data63-64'!$G$1:$XFD$44,20,0)</f>
        <v>28431</v>
      </c>
      <c r="UV31" s="54">
        <f>HLOOKUP(UV$11,'Data63-64'!$G$1:$XFD$44,20,0)</f>
        <v>27545</v>
      </c>
      <c r="UW31" s="54">
        <f>HLOOKUP(UW$11,'Data63-64'!$G$1:$XFD$44,20,0)</f>
        <v>26417</v>
      </c>
      <c r="UX31" s="54">
        <f>HLOOKUP(UX$11,'Data63-64'!$G$1:$XFD$44,20,0)</f>
        <v>26106</v>
      </c>
      <c r="UY31" s="54">
        <f>HLOOKUP(UY$11,'Data63-64'!$G$1:$XFD$44,20,0)</f>
        <v>37394</v>
      </c>
      <c r="UZ31" s="54">
        <f>HLOOKUP(UZ$11,'Data63-64'!$G$1:$XFD$44,20,0)</f>
        <v>36364</v>
      </c>
      <c r="VA31" s="54">
        <f>HLOOKUP(VA$11,'Data63-64'!$G$1:$XFD$44,20,0)</f>
        <v>34725</v>
      </c>
      <c r="VB31" s="54">
        <f>HLOOKUP(VB$11,'Data63-64'!$G$1:$XFD$44,20,0)</f>
        <v>34947</v>
      </c>
      <c r="VC31" s="54">
        <f>HLOOKUP(VC$11,'Data63-64'!$G$1:$XFD$44,20,0)</f>
        <v>38101</v>
      </c>
      <c r="VD31" s="54">
        <f>HLOOKUP(VD$11,'Data63-64'!$G$1:$XFD$44,20,0)</f>
        <v>30230</v>
      </c>
    </row>
    <row r="32" spans="1:576" ht="5.0999999999999996" customHeight="1" x14ac:dyDescent="0.2">
      <c r="N32" s="56"/>
      <c r="O32" s="56"/>
      <c r="P32" s="56"/>
      <c r="Q32" s="56"/>
      <c r="R32" s="56"/>
      <c r="S32" s="56"/>
      <c r="T32" s="56"/>
      <c r="U32" s="56"/>
      <c r="BK32" s="56"/>
      <c r="BL32" s="56"/>
      <c r="BM32" s="56"/>
      <c r="BN32" s="56"/>
      <c r="BO32" s="56"/>
      <c r="BP32" s="56"/>
      <c r="BQ32" s="56"/>
      <c r="BR32" s="56"/>
    </row>
    <row r="33" spans="1:576" x14ac:dyDescent="0.2">
      <c r="A33" s="70" t="s">
        <v>112</v>
      </c>
      <c r="B33" s="60">
        <f>B2</f>
        <v>43831</v>
      </c>
      <c r="C33" s="60">
        <f t="shared" ref="C33:J33" si="1858">C2</f>
        <v>43832</v>
      </c>
      <c r="D33" s="60">
        <f t="shared" si="1858"/>
        <v>43833</v>
      </c>
      <c r="E33" s="60">
        <f t="shared" si="1858"/>
        <v>43834</v>
      </c>
      <c r="F33" s="60">
        <f t="shared" si="1858"/>
        <v>43835</v>
      </c>
      <c r="G33" s="60">
        <f t="shared" si="1858"/>
        <v>43836</v>
      </c>
      <c r="H33" s="60">
        <f t="shared" si="1858"/>
        <v>43837</v>
      </c>
      <c r="I33" s="60">
        <f t="shared" si="1858"/>
        <v>43838</v>
      </c>
      <c r="J33" s="60">
        <f t="shared" si="1858"/>
        <v>43839</v>
      </c>
      <c r="K33" s="60">
        <f t="shared" ref="K33:BV33" si="1859">K2</f>
        <v>43840</v>
      </c>
      <c r="L33" s="61">
        <f t="shared" si="1859"/>
        <v>43841</v>
      </c>
      <c r="M33" s="63">
        <f t="shared" si="1859"/>
        <v>43842</v>
      </c>
      <c r="N33" s="62">
        <f t="shared" si="1859"/>
        <v>43843</v>
      </c>
      <c r="O33" s="62">
        <f t="shared" si="1859"/>
        <v>43844</v>
      </c>
      <c r="P33" s="62">
        <f t="shared" si="1859"/>
        <v>43845</v>
      </c>
      <c r="Q33" s="62">
        <f t="shared" si="1859"/>
        <v>43846</v>
      </c>
      <c r="R33" s="62">
        <f t="shared" si="1859"/>
        <v>43847</v>
      </c>
      <c r="S33" s="62">
        <f t="shared" si="1859"/>
        <v>43848</v>
      </c>
      <c r="T33" s="62">
        <f t="shared" si="1859"/>
        <v>43849</v>
      </c>
      <c r="U33" s="62">
        <f t="shared" si="1859"/>
        <v>43850</v>
      </c>
      <c r="V33" s="63">
        <f t="shared" si="1859"/>
        <v>43851</v>
      </c>
      <c r="W33" s="60">
        <f t="shared" si="1859"/>
        <v>43852</v>
      </c>
      <c r="X33" s="60">
        <f t="shared" si="1859"/>
        <v>43853</v>
      </c>
      <c r="Y33" s="60">
        <f t="shared" si="1859"/>
        <v>43854</v>
      </c>
      <c r="Z33" s="60">
        <f t="shared" si="1859"/>
        <v>43855</v>
      </c>
      <c r="AA33" s="60">
        <f t="shared" si="1859"/>
        <v>43856</v>
      </c>
      <c r="AB33" s="60">
        <f t="shared" si="1859"/>
        <v>43857</v>
      </c>
      <c r="AC33" s="60">
        <f t="shared" si="1859"/>
        <v>43858</v>
      </c>
      <c r="AD33" s="60">
        <f t="shared" si="1859"/>
        <v>43859</v>
      </c>
      <c r="AE33" s="60">
        <f t="shared" si="1859"/>
        <v>43860</v>
      </c>
      <c r="AF33" s="60">
        <f t="shared" si="1859"/>
        <v>43861</v>
      </c>
      <c r="AG33" s="60">
        <f t="shared" si="1859"/>
        <v>43862</v>
      </c>
      <c r="AH33" s="60">
        <f t="shared" si="1859"/>
        <v>43863</v>
      </c>
      <c r="AI33" s="60">
        <f t="shared" si="1859"/>
        <v>43864</v>
      </c>
      <c r="AJ33" s="60">
        <f t="shared" si="1859"/>
        <v>43865</v>
      </c>
      <c r="AK33" s="60">
        <f t="shared" si="1859"/>
        <v>43866</v>
      </c>
      <c r="AL33" s="60">
        <f t="shared" si="1859"/>
        <v>43867</v>
      </c>
      <c r="AM33" s="60">
        <f t="shared" si="1859"/>
        <v>43868</v>
      </c>
      <c r="AN33" s="60">
        <f t="shared" si="1859"/>
        <v>43869</v>
      </c>
      <c r="AO33" s="60">
        <f t="shared" si="1859"/>
        <v>43870</v>
      </c>
      <c r="AP33" s="60">
        <f t="shared" si="1859"/>
        <v>43871</v>
      </c>
      <c r="AQ33" s="60">
        <f t="shared" si="1859"/>
        <v>43872</v>
      </c>
      <c r="AR33" s="60">
        <f t="shared" si="1859"/>
        <v>43873</v>
      </c>
      <c r="AS33" s="60">
        <f t="shared" si="1859"/>
        <v>43874</v>
      </c>
      <c r="AT33" s="60">
        <f t="shared" si="1859"/>
        <v>43875</v>
      </c>
      <c r="AU33" s="60">
        <f t="shared" si="1859"/>
        <v>43876</v>
      </c>
      <c r="AV33" s="60">
        <f t="shared" si="1859"/>
        <v>43877</v>
      </c>
      <c r="AW33" s="60">
        <f t="shared" si="1859"/>
        <v>43878</v>
      </c>
      <c r="AX33" s="60">
        <f t="shared" si="1859"/>
        <v>43879</v>
      </c>
      <c r="AY33" s="60">
        <f t="shared" si="1859"/>
        <v>43880</v>
      </c>
      <c r="AZ33" s="60">
        <f t="shared" si="1859"/>
        <v>43881</v>
      </c>
      <c r="BA33" s="60">
        <f t="shared" si="1859"/>
        <v>43882</v>
      </c>
      <c r="BB33" s="60">
        <f t="shared" si="1859"/>
        <v>43883</v>
      </c>
      <c r="BC33" s="60">
        <f t="shared" si="1859"/>
        <v>43884</v>
      </c>
      <c r="BD33" s="60">
        <f t="shared" si="1859"/>
        <v>43885</v>
      </c>
      <c r="BE33" s="60">
        <f t="shared" si="1859"/>
        <v>43886</v>
      </c>
      <c r="BF33" s="60">
        <f t="shared" si="1859"/>
        <v>43887</v>
      </c>
      <c r="BG33" s="60">
        <f t="shared" si="1859"/>
        <v>43888</v>
      </c>
      <c r="BH33" s="60">
        <f t="shared" si="1859"/>
        <v>43889</v>
      </c>
      <c r="BI33" s="60">
        <f t="shared" si="1859"/>
        <v>43890</v>
      </c>
      <c r="BJ33" s="63">
        <f t="shared" si="1859"/>
        <v>43891</v>
      </c>
      <c r="BK33" s="62">
        <f t="shared" si="1859"/>
        <v>43892</v>
      </c>
      <c r="BL33" s="62">
        <f t="shared" si="1859"/>
        <v>43893</v>
      </c>
      <c r="BM33" s="62">
        <f t="shared" si="1859"/>
        <v>43894</v>
      </c>
      <c r="BN33" s="62">
        <f t="shared" si="1859"/>
        <v>43895</v>
      </c>
      <c r="BO33" s="62">
        <f t="shared" si="1859"/>
        <v>43896</v>
      </c>
      <c r="BP33" s="62">
        <f t="shared" si="1859"/>
        <v>43897</v>
      </c>
      <c r="BQ33" s="62">
        <f t="shared" si="1859"/>
        <v>43898</v>
      </c>
      <c r="BR33" s="62">
        <f t="shared" si="1859"/>
        <v>43899</v>
      </c>
      <c r="BS33" s="63">
        <f t="shared" si="1859"/>
        <v>43900</v>
      </c>
      <c r="BT33" s="60">
        <f t="shared" si="1859"/>
        <v>43901</v>
      </c>
      <c r="BU33" s="60">
        <f t="shared" si="1859"/>
        <v>43902</v>
      </c>
      <c r="BV33" s="60">
        <f t="shared" si="1859"/>
        <v>43903</v>
      </c>
      <c r="BW33" s="60">
        <f t="shared" ref="BW33:EH33" si="1860">BW2</f>
        <v>43904</v>
      </c>
      <c r="BX33" s="60">
        <f t="shared" si="1860"/>
        <v>43905</v>
      </c>
      <c r="BY33" s="60">
        <f t="shared" si="1860"/>
        <v>43906</v>
      </c>
      <c r="BZ33" s="60">
        <f t="shared" si="1860"/>
        <v>43907</v>
      </c>
      <c r="CA33" s="60">
        <f t="shared" si="1860"/>
        <v>43908</v>
      </c>
      <c r="CB33" s="60">
        <f t="shared" si="1860"/>
        <v>43909</v>
      </c>
      <c r="CC33" s="60">
        <f t="shared" si="1860"/>
        <v>43910</v>
      </c>
      <c r="CD33" s="60">
        <f t="shared" si="1860"/>
        <v>43911</v>
      </c>
      <c r="CE33" s="60">
        <f t="shared" si="1860"/>
        <v>43912</v>
      </c>
      <c r="CF33" s="60">
        <f t="shared" si="1860"/>
        <v>43913</v>
      </c>
      <c r="CG33" s="60">
        <f t="shared" si="1860"/>
        <v>43914</v>
      </c>
      <c r="CH33" s="60">
        <f t="shared" si="1860"/>
        <v>43915</v>
      </c>
      <c r="CI33" s="60">
        <f t="shared" si="1860"/>
        <v>43916</v>
      </c>
      <c r="CJ33" s="60">
        <f t="shared" si="1860"/>
        <v>43917</v>
      </c>
      <c r="CK33" s="60">
        <f t="shared" si="1860"/>
        <v>43918</v>
      </c>
      <c r="CL33" s="60">
        <f t="shared" si="1860"/>
        <v>43919</v>
      </c>
      <c r="CM33" s="60">
        <f t="shared" si="1860"/>
        <v>43920</v>
      </c>
      <c r="CN33" s="60">
        <f t="shared" si="1860"/>
        <v>43921</v>
      </c>
      <c r="CO33" s="60">
        <f t="shared" si="1860"/>
        <v>43922</v>
      </c>
      <c r="CP33" s="60">
        <f t="shared" si="1860"/>
        <v>43923</v>
      </c>
      <c r="CQ33" s="60">
        <f t="shared" si="1860"/>
        <v>43924</v>
      </c>
      <c r="CR33" s="60">
        <f t="shared" si="1860"/>
        <v>43925</v>
      </c>
      <c r="CS33" s="60">
        <f t="shared" si="1860"/>
        <v>43926</v>
      </c>
      <c r="CT33" s="60">
        <f t="shared" si="1860"/>
        <v>43927</v>
      </c>
      <c r="CU33" s="60">
        <f t="shared" si="1860"/>
        <v>43928</v>
      </c>
      <c r="CV33" s="60">
        <f t="shared" si="1860"/>
        <v>43929</v>
      </c>
      <c r="CW33" s="60">
        <f t="shared" si="1860"/>
        <v>43930</v>
      </c>
      <c r="CX33" s="60">
        <f t="shared" si="1860"/>
        <v>43931</v>
      </c>
      <c r="CY33" s="60">
        <f t="shared" si="1860"/>
        <v>43932</v>
      </c>
      <c r="CZ33" s="60">
        <f t="shared" si="1860"/>
        <v>43933</v>
      </c>
      <c r="DA33" s="60">
        <f t="shared" si="1860"/>
        <v>43934</v>
      </c>
      <c r="DB33" s="60">
        <f t="shared" si="1860"/>
        <v>43935</v>
      </c>
      <c r="DC33" s="60">
        <f t="shared" si="1860"/>
        <v>43936</v>
      </c>
      <c r="DD33" s="60">
        <f t="shared" si="1860"/>
        <v>43937</v>
      </c>
      <c r="DE33" s="60">
        <f t="shared" si="1860"/>
        <v>43938</v>
      </c>
      <c r="DF33" s="60">
        <f t="shared" si="1860"/>
        <v>43939</v>
      </c>
      <c r="DG33" s="60">
        <f t="shared" si="1860"/>
        <v>43940</v>
      </c>
      <c r="DH33" s="60">
        <f t="shared" si="1860"/>
        <v>43941</v>
      </c>
      <c r="DI33" s="60">
        <f t="shared" si="1860"/>
        <v>43942</v>
      </c>
      <c r="DJ33" s="60">
        <f t="shared" si="1860"/>
        <v>43943</v>
      </c>
      <c r="DK33" s="60">
        <f t="shared" si="1860"/>
        <v>43944</v>
      </c>
      <c r="DL33" s="60">
        <f t="shared" si="1860"/>
        <v>43945</v>
      </c>
      <c r="DM33" s="60">
        <f t="shared" si="1860"/>
        <v>43946</v>
      </c>
      <c r="DN33" s="60">
        <f t="shared" si="1860"/>
        <v>43947</v>
      </c>
      <c r="DO33" s="60">
        <f t="shared" si="1860"/>
        <v>43948</v>
      </c>
      <c r="DP33" s="60">
        <f t="shared" si="1860"/>
        <v>43949</v>
      </c>
      <c r="DQ33" s="60">
        <f t="shared" si="1860"/>
        <v>43950</v>
      </c>
      <c r="DR33" s="60">
        <f t="shared" si="1860"/>
        <v>43951</v>
      </c>
      <c r="DS33" s="60">
        <f t="shared" si="1860"/>
        <v>43952</v>
      </c>
      <c r="DT33" s="60">
        <f t="shared" si="1860"/>
        <v>43953</v>
      </c>
      <c r="DU33" s="60">
        <f t="shared" si="1860"/>
        <v>43954</v>
      </c>
      <c r="DV33" s="60">
        <f t="shared" si="1860"/>
        <v>43955</v>
      </c>
      <c r="DW33" s="60">
        <f t="shared" si="1860"/>
        <v>43956</v>
      </c>
      <c r="DX33" s="60">
        <f t="shared" si="1860"/>
        <v>43957</v>
      </c>
      <c r="DY33" s="60">
        <f t="shared" si="1860"/>
        <v>43958</v>
      </c>
      <c r="DZ33" s="60">
        <f t="shared" si="1860"/>
        <v>43959</v>
      </c>
      <c r="EA33" s="60">
        <f t="shared" si="1860"/>
        <v>43960</v>
      </c>
      <c r="EB33" s="60">
        <f t="shared" si="1860"/>
        <v>43961</v>
      </c>
      <c r="EC33" s="60">
        <f t="shared" si="1860"/>
        <v>43962</v>
      </c>
      <c r="ED33" s="60">
        <f t="shared" si="1860"/>
        <v>43963</v>
      </c>
      <c r="EE33" s="60">
        <f t="shared" si="1860"/>
        <v>43964</v>
      </c>
      <c r="EF33" s="60">
        <f t="shared" si="1860"/>
        <v>43965</v>
      </c>
      <c r="EG33" s="60">
        <f t="shared" si="1860"/>
        <v>43966</v>
      </c>
      <c r="EH33" s="60">
        <f t="shared" si="1860"/>
        <v>43967</v>
      </c>
      <c r="EI33" s="60">
        <f t="shared" ref="EI33:EW33" si="1861">EI2</f>
        <v>43968</v>
      </c>
      <c r="EJ33" s="60">
        <f t="shared" si="1861"/>
        <v>43969</v>
      </c>
      <c r="EK33" s="60">
        <f t="shared" si="1861"/>
        <v>43970</v>
      </c>
      <c r="EL33" s="60">
        <f t="shared" si="1861"/>
        <v>43971</v>
      </c>
      <c r="EM33" s="60">
        <f t="shared" si="1861"/>
        <v>43972</v>
      </c>
      <c r="EN33" s="60">
        <f t="shared" si="1861"/>
        <v>43973</v>
      </c>
      <c r="EO33" s="60">
        <f t="shared" si="1861"/>
        <v>43974</v>
      </c>
      <c r="EP33" s="60">
        <f t="shared" si="1861"/>
        <v>43975</v>
      </c>
      <c r="EQ33" s="60">
        <f t="shared" si="1861"/>
        <v>43976</v>
      </c>
      <c r="ER33" s="60">
        <f t="shared" si="1861"/>
        <v>43977</v>
      </c>
      <c r="ES33" s="60">
        <f t="shared" si="1861"/>
        <v>43978</v>
      </c>
      <c r="ET33" s="60">
        <f t="shared" si="1861"/>
        <v>43979</v>
      </c>
      <c r="EU33" s="60">
        <f t="shared" si="1861"/>
        <v>43980</v>
      </c>
      <c r="EV33" s="60">
        <f t="shared" si="1861"/>
        <v>43981</v>
      </c>
      <c r="EW33" s="60">
        <f t="shared" si="1861"/>
        <v>43982</v>
      </c>
      <c r="EX33" s="60">
        <f t="shared" ref="EX33:HI33" si="1862">EX2</f>
        <v>43983</v>
      </c>
      <c r="EY33" s="60">
        <f t="shared" si="1862"/>
        <v>43984</v>
      </c>
      <c r="EZ33" s="60">
        <f t="shared" si="1862"/>
        <v>43985</v>
      </c>
      <c r="FA33" s="60">
        <f t="shared" si="1862"/>
        <v>43986</v>
      </c>
      <c r="FB33" s="60">
        <f t="shared" si="1862"/>
        <v>43987</v>
      </c>
      <c r="FC33" s="60">
        <f t="shared" si="1862"/>
        <v>43988</v>
      </c>
      <c r="FD33" s="60">
        <f t="shared" si="1862"/>
        <v>43989</v>
      </c>
      <c r="FE33" s="60">
        <f t="shared" si="1862"/>
        <v>43990</v>
      </c>
      <c r="FF33" s="60">
        <f t="shared" si="1862"/>
        <v>43991</v>
      </c>
      <c r="FG33" s="60">
        <f t="shared" si="1862"/>
        <v>43992</v>
      </c>
      <c r="FH33" s="60">
        <f t="shared" si="1862"/>
        <v>43993</v>
      </c>
      <c r="FI33" s="60">
        <f t="shared" si="1862"/>
        <v>43994</v>
      </c>
      <c r="FJ33" s="60">
        <f t="shared" si="1862"/>
        <v>43995</v>
      </c>
      <c r="FK33" s="60">
        <f t="shared" si="1862"/>
        <v>43996</v>
      </c>
      <c r="FL33" s="60">
        <f t="shared" si="1862"/>
        <v>43997</v>
      </c>
      <c r="FM33" s="60">
        <f t="shared" si="1862"/>
        <v>43998</v>
      </c>
      <c r="FN33" s="60">
        <f t="shared" si="1862"/>
        <v>43999</v>
      </c>
      <c r="FO33" s="60">
        <f t="shared" si="1862"/>
        <v>44000</v>
      </c>
      <c r="FP33" s="60">
        <f t="shared" si="1862"/>
        <v>44001</v>
      </c>
      <c r="FQ33" s="60">
        <f t="shared" si="1862"/>
        <v>44002</v>
      </c>
      <c r="FR33" s="60">
        <f t="shared" si="1862"/>
        <v>44003</v>
      </c>
      <c r="FS33" s="60">
        <f t="shared" si="1862"/>
        <v>44004</v>
      </c>
      <c r="FT33" s="60">
        <f t="shared" si="1862"/>
        <v>44005</v>
      </c>
      <c r="FU33" s="60">
        <f t="shared" si="1862"/>
        <v>44006</v>
      </c>
      <c r="FV33" s="60">
        <f t="shared" si="1862"/>
        <v>44007</v>
      </c>
      <c r="FW33" s="60">
        <f t="shared" si="1862"/>
        <v>44008</v>
      </c>
      <c r="FX33" s="60">
        <f t="shared" si="1862"/>
        <v>44009</v>
      </c>
      <c r="FY33" s="60">
        <f t="shared" si="1862"/>
        <v>44010</v>
      </c>
      <c r="FZ33" s="60">
        <f t="shared" si="1862"/>
        <v>44011</v>
      </c>
      <c r="GA33" s="60">
        <f t="shared" si="1862"/>
        <v>44012</v>
      </c>
      <c r="GB33" s="60">
        <f t="shared" si="1862"/>
        <v>44013</v>
      </c>
      <c r="GC33" s="60">
        <f t="shared" si="1862"/>
        <v>44014</v>
      </c>
      <c r="GD33" s="60">
        <f t="shared" si="1862"/>
        <v>44015</v>
      </c>
      <c r="GE33" s="60">
        <f t="shared" si="1862"/>
        <v>44016</v>
      </c>
      <c r="GF33" s="60">
        <f t="shared" si="1862"/>
        <v>44017</v>
      </c>
      <c r="GG33" s="60">
        <f t="shared" si="1862"/>
        <v>44018</v>
      </c>
      <c r="GH33" s="60">
        <f t="shared" si="1862"/>
        <v>44019</v>
      </c>
      <c r="GI33" s="60">
        <f t="shared" si="1862"/>
        <v>44020</v>
      </c>
      <c r="GJ33" s="60">
        <f t="shared" si="1862"/>
        <v>44021</v>
      </c>
      <c r="GK33" s="60">
        <f t="shared" si="1862"/>
        <v>44022</v>
      </c>
      <c r="GL33" s="60">
        <f t="shared" si="1862"/>
        <v>44023</v>
      </c>
      <c r="GM33" s="60">
        <f t="shared" si="1862"/>
        <v>44024</v>
      </c>
      <c r="GN33" s="60">
        <f t="shared" si="1862"/>
        <v>44025</v>
      </c>
      <c r="GO33" s="60">
        <f t="shared" si="1862"/>
        <v>44026</v>
      </c>
      <c r="GP33" s="60">
        <f t="shared" si="1862"/>
        <v>44027</v>
      </c>
      <c r="GQ33" s="60">
        <f t="shared" si="1862"/>
        <v>44028</v>
      </c>
      <c r="GR33" s="60">
        <f t="shared" si="1862"/>
        <v>44029</v>
      </c>
      <c r="GS33" s="60">
        <f t="shared" si="1862"/>
        <v>44030</v>
      </c>
      <c r="GT33" s="60">
        <f t="shared" si="1862"/>
        <v>44031</v>
      </c>
      <c r="GU33" s="60">
        <f t="shared" si="1862"/>
        <v>44032</v>
      </c>
      <c r="GV33" s="60">
        <f t="shared" si="1862"/>
        <v>44033</v>
      </c>
      <c r="GW33" s="60">
        <f t="shared" si="1862"/>
        <v>44034</v>
      </c>
      <c r="GX33" s="60">
        <f t="shared" si="1862"/>
        <v>44035</v>
      </c>
      <c r="GY33" s="60">
        <f t="shared" si="1862"/>
        <v>44036</v>
      </c>
      <c r="GZ33" s="60">
        <f t="shared" si="1862"/>
        <v>44037</v>
      </c>
      <c r="HA33" s="60">
        <f t="shared" si="1862"/>
        <v>44038</v>
      </c>
      <c r="HB33" s="60">
        <f t="shared" si="1862"/>
        <v>44039</v>
      </c>
      <c r="HC33" s="60">
        <f t="shared" si="1862"/>
        <v>44040</v>
      </c>
      <c r="HD33" s="60">
        <f t="shared" si="1862"/>
        <v>44041</v>
      </c>
      <c r="HE33" s="60">
        <f t="shared" si="1862"/>
        <v>44042</v>
      </c>
      <c r="HF33" s="60">
        <f t="shared" si="1862"/>
        <v>44043</v>
      </c>
      <c r="HG33" s="60">
        <f t="shared" si="1862"/>
        <v>44044</v>
      </c>
      <c r="HH33" s="60">
        <f t="shared" si="1862"/>
        <v>44045</v>
      </c>
      <c r="HI33" s="60">
        <f t="shared" si="1862"/>
        <v>44046</v>
      </c>
      <c r="HJ33" s="60">
        <f t="shared" ref="HJ33:IG33" si="1863">HJ2</f>
        <v>44047</v>
      </c>
      <c r="HK33" s="60">
        <f t="shared" si="1863"/>
        <v>44048</v>
      </c>
      <c r="HL33" s="60">
        <f t="shared" si="1863"/>
        <v>44049</v>
      </c>
      <c r="HM33" s="60">
        <f t="shared" si="1863"/>
        <v>44050</v>
      </c>
      <c r="HN33" s="60">
        <f t="shared" si="1863"/>
        <v>44051</v>
      </c>
      <c r="HO33" s="60">
        <f t="shared" si="1863"/>
        <v>44052</v>
      </c>
      <c r="HP33" s="60">
        <f t="shared" si="1863"/>
        <v>44053</v>
      </c>
      <c r="HQ33" s="60">
        <f t="shared" si="1863"/>
        <v>44054</v>
      </c>
      <c r="HR33" s="60">
        <f t="shared" si="1863"/>
        <v>44055</v>
      </c>
      <c r="HS33" s="60">
        <f t="shared" si="1863"/>
        <v>44056</v>
      </c>
      <c r="HT33" s="60">
        <f t="shared" si="1863"/>
        <v>44057</v>
      </c>
      <c r="HU33" s="60">
        <f t="shared" si="1863"/>
        <v>44058</v>
      </c>
      <c r="HV33" s="60">
        <f t="shared" si="1863"/>
        <v>44059</v>
      </c>
      <c r="HW33" s="60">
        <f t="shared" si="1863"/>
        <v>44060</v>
      </c>
      <c r="HX33" s="60">
        <f t="shared" si="1863"/>
        <v>44061</v>
      </c>
      <c r="HY33" s="60">
        <f t="shared" si="1863"/>
        <v>44062</v>
      </c>
      <c r="HZ33" s="60">
        <f t="shared" si="1863"/>
        <v>44063</v>
      </c>
      <c r="IA33" s="60">
        <f t="shared" si="1863"/>
        <v>44064</v>
      </c>
      <c r="IB33" s="60">
        <f t="shared" si="1863"/>
        <v>44065</v>
      </c>
      <c r="IC33" s="60">
        <f t="shared" si="1863"/>
        <v>44066</v>
      </c>
      <c r="ID33" s="60">
        <f t="shared" si="1863"/>
        <v>44067</v>
      </c>
      <c r="IE33" s="60">
        <f t="shared" si="1863"/>
        <v>44068</v>
      </c>
      <c r="IF33" s="60">
        <f t="shared" si="1863"/>
        <v>44069</v>
      </c>
      <c r="IG33" s="60">
        <f t="shared" si="1863"/>
        <v>44070</v>
      </c>
      <c r="IH33" s="60">
        <f t="shared" ref="IH33:IK33" si="1864">IH2</f>
        <v>44071</v>
      </c>
      <c r="II33" s="60">
        <f t="shared" si="1864"/>
        <v>44072</v>
      </c>
      <c r="IJ33" s="60">
        <f t="shared" si="1864"/>
        <v>44073</v>
      </c>
      <c r="IK33" s="60">
        <f t="shared" si="1864"/>
        <v>44074</v>
      </c>
      <c r="IL33" s="60">
        <f t="shared" ref="IL33:JO33" si="1865">IL2</f>
        <v>44075</v>
      </c>
      <c r="IM33" s="60">
        <f t="shared" si="1865"/>
        <v>44076</v>
      </c>
      <c r="IN33" s="60">
        <f t="shared" si="1865"/>
        <v>44077</v>
      </c>
      <c r="IO33" s="60">
        <f t="shared" si="1865"/>
        <v>44078</v>
      </c>
      <c r="IP33" s="60">
        <f t="shared" si="1865"/>
        <v>44079</v>
      </c>
      <c r="IQ33" s="60">
        <f t="shared" si="1865"/>
        <v>44080</v>
      </c>
      <c r="IR33" s="60">
        <f t="shared" si="1865"/>
        <v>44081</v>
      </c>
      <c r="IS33" s="60">
        <f t="shared" si="1865"/>
        <v>44082</v>
      </c>
      <c r="IT33" s="60">
        <f t="shared" si="1865"/>
        <v>44083</v>
      </c>
      <c r="IU33" s="60">
        <f t="shared" si="1865"/>
        <v>44084</v>
      </c>
      <c r="IV33" s="60">
        <f t="shared" si="1865"/>
        <v>44085</v>
      </c>
      <c r="IW33" s="60">
        <f t="shared" si="1865"/>
        <v>44086</v>
      </c>
      <c r="IX33" s="60">
        <f t="shared" si="1865"/>
        <v>44087</v>
      </c>
      <c r="IY33" s="60">
        <f t="shared" si="1865"/>
        <v>44088</v>
      </c>
      <c r="IZ33" s="60">
        <f t="shared" si="1865"/>
        <v>44089</v>
      </c>
      <c r="JA33" s="60">
        <f t="shared" si="1865"/>
        <v>44090</v>
      </c>
      <c r="JB33" s="60">
        <f t="shared" si="1865"/>
        <v>44091</v>
      </c>
      <c r="JC33" s="60">
        <f t="shared" si="1865"/>
        <v>44092</v>
      </c>
      <c r="JD33" s="60">
        <f t="shared" si="1865"/>
        <v>44093</v>
      </c>
      <c r="JE33" s="60">
        <f t="shared" si="1865"/>
        <v>44094</v>
      </c>
      <c r="JF33" s="60">
        <f t="shared" si="1865"/>
        <v>44095</v>
      </c>
      <c r="JG33" s="60">
        <f t="shared" si="1865"/>
        <v>44096</v>
      </c>
      <c r="JH33" s="60">
        <f t="shared" si="1865"/>
        <v>44097</v>
      </c>
      <c r="JI33" s="60">
        <f t="shared" si="1865"/>
        <v>44098</v>
      </c>
      <c r="JJ33" s="60">
        <f t="shared" si="1865"/>
        <v>44099</v>
      </c>
      <c r="JK33" s="60">
        <f t="shared" si="1865"/>
        <v>44100</v>
      </c>
      <c r="JL33" s="60">
        <f t="shared" si="1865"/>
        <v>44101</v>
      </c>
      <c r="JM33" s="60">
        <f t="shared" si="1865"/>
        <v>44102</v>
      </c>
      <c r="JN33" s="60">
        <f t="shared" si="1865"/>
        <v>44103</v>
      </c>
      <c r="JO33" s="60">
        <f t="shared" si="1865"/>
        <v>44104</v>
      </c>
      <c r="JP33" s="60">
        <f t="shared" ref="JP33:JQ33" si="1866">JP2</f>
        <v>44105</v>
      </c>
      <c r="JQ33" s="60">
        <f t="shared" si="1866"/>
        <v>44106</v>
      </c>
      <c r="JR33" s="60">
        <f t="shared" ref="JR33:JS33" si="1867">JR2</f>
        <v>44107</v>
      </c>
      <c r="JS33" s="60">
        <f t="shared" si="1867"/>
        <v>44108</v>
      </c>
      <c r="JT33" s="60">
        <f t="shared" ref="JT33:JU33" si="1868">JT2</f>
        <v>44109</v>
      </c>
      <c r="JU33" s="60">
        <f t="shared" si="1868"/>
        <v>44110</v>
      </c>
      <c r="JV33" s="60">
        <f t="shared" ref="JV33:JX33" si="1869">JV2</f>
        <v>44111</v>
      </c>
      <c r="JW33" s="60">
        <f t="shared" si="1869"/>
        <v>44112</v>
      </c>
      <c r="JX33" s="60">
        <f t="shared" si="1869"/>
        <v>44113</v>
      </c>
      <c r="JY33" s="60">
        <f t="shared" ref="JY33:JZ33" si="1870">JY2</f>
        <v>44114</v>
      </c>
      <c r="JZ33" s="60">
        <f t="shared" si="1870"/>
        <v>44115</v>
      </c>
      <c r="KA33" s="60">
        <f t="shared" ref="KA33:KB33" si="1871">KA2</f>
        <v>44116</v>
      </c>
      <c r="KB33" s="60">
        <f t="shared" si="1871"/>
        <v>44117</v>
      </c>
      <c r="KC33" s="60">
        <f t="shared" ref="KC33:KD33" si="1872">KC2</f>
        <v>44118</v>
      </c>
      <c r="KD33" s="60">
        <f t="shared" si="1872"/>
        <v>44119</v>
      </c>
      <c r="KE33" s="60">
        <f t="shared" ref="KE33:KF33" si="1873">KE2</f>
        <v>44120</v>
      </c>
      <c r="KF33" s="60">
        <f t="shared" si="1873"/>
        <v>44121</v>
      </c>
      <c r="KG33" s="60">
        <f t="shared" ref="KG33:KH33" si="1874">KG2</f>
        <v>44122</v>
      </c>
      <c r="KH33" s="60">
        <f t="shared" si="1874"/>
        <v>44123</v>
      </c>
      <c r="KI33" s="60">
        <f t="shared" ref="KI33:KJ33" si="1875">KI2</f>
        <v>44124</v>
      </c>
      <c r="KJ33" s="60">
        <f t="shared" si="1875"/>
        <v>44125</v>
      </c>
      <c r="KK33" s="60">
        <f t="shared" ref="KK33:KL33" si="1876">KK2</f>
        <v>44126</v>
      </c>
      <c r="KL33" s="60">
        <f t="shared" si="1876"/>
        <v>44127</v>
      </c>
      <c r="KM33" s="60">
        <f t="shared" ref="KM33:KN33" si="1877">KM2</f>
        <v>44128</v>
      </c>
      <c r="KN33" s="60">
        <f t="shared" si="1877"/>
        <v>44129</v>
      </c>
      <c r="KO33" s="60">
        <f t="shared" ref="KO33:KP33" si="1878">KO2</f>
        <v>44130</v>
      </c>
      <c r="KP33" s="60">
        <f t="shared" si="1878"/>
        <v>44131</v>
      </c>
      <c r="KQ33" s="60">
        <f t="shared" ref="KQ33:KT33" si="1879">KQ2</f>
        <v>44132</v>
      </c>
      <c r="KR33" s="60">
        <f t="shared" si="1879"/>
        <v>44133</v>
      </c>
      <c r="KS33" s="60">
        <f t="shared" si="1879"/>
        <v>44134</v>
      </c>
      <c r="KT33" s="60">
        <f t="shared" si="1879"/>
        <v>44135</v>
      </c>
      <c r="KU33" s="60">
        <f t="shared" ref="KU33:KV33" si="1880">KU2</f>
        <v>44136</v>
      </c>
      <c r="KV33" s="60">
        <f t="shared" si="1880"/>
        <v>44137</v>
      </c>
      <c r="KW33" s="60">
        <f t="shared" ref="KW33:KX33" si="1881">KW2</f>
        <v>44138</v>
      </c>
      <c r="KX33" s="60">
        <f t="shared" si="1881"/>
        <v>44139</v>
      </c>
      <c r="KY33" s="60">
        <f t="shared" ref="KY33:KZ33" si="1882">KY2</f>
        <v>44140</v>
      </c>
      <c r="KZ33" s="60">
        <f t="shared" si="1882"/>
        <v>44141</v>
      </c>
      <c r="LA33" s="60">
        <f t="shared" ref="LA33:LB33" si="1883">LA2</f>
        <v>44142</v>
      </c>
      <c r="LB33" s="60">
        <f t="shared" si="1883"/>
        <v>44143</v>
      </c>
      <c r="LC33" s="60">
        <f t="shared" ref="LC33:LD33" si="1884">LC2</f>
        <v>44144</v>
      </c>
      <c r="LD33" s="60">
        <f t="shared" si="1884"/>
        <v>44145</v>
      </c>
      <c r="LE33" s="60">
        <f t="shared" ref="LE33:LF33" si="1885">LE2</f>
        <v>44146</v>
      </c>
      <c r="LF33" s="60">
        <f t="shared" si="1885"/>
        <v>44147</v>
      </c>
      <c r="LG33" s="60">
        <f t="shared" ref="LG33:LH33" si="1886">LG2</f>
        <v>44148</v>
      </c>
      <c r="LH33" s="60">
        <f t="shared" si="1886"/>
        <v>44149</v>
      </c>
      <c r="LI33" s="60">
        <f t="shared" ref="LI33:LJ33" si="1887">LI2</f>
        <v>44150</v>
      </c>
      <c r="LJ33" s="60">
        <f t="shared" si="1887"/>
        <v>44151</v>
      </c>
      <c r="LK33" s="60">
        <f t="shared" ref="LK33:LL33" si="1888">LK2</f>
        <v>44152</v>
      </c>
      <c r="LL33" s="60">
        <f t="shared" si="1888"/>
        <v>44153</v>
      </c>
      <c r="LM33" s="60">
        <f t="shared" ref="LM33:LN33" si="1889">LM2</f>
        <v>44154</v>
      </c>
      <c r="LN33" s="60">
        <f t="shared" si="1889"/>
        <v>44155</v>
      </c>
      <c r="LO33" s="60">
        <f t="shared" ref="LO33:LP33" si="1890">LO2</f>
        <v>44156</v>
      </c>
      <c r="LP33" s="60">
        <f t="shared" si="1890"/>
        <v>44157</v>
      </c>
      <c r="LQ33" s="60">
        <f t="shared" ref="LQ33:LR33" si="1891">LQ2</f>
        <v>44158</v>
      </c>
      <c r="LR33" s="60">
        <f t="shared" si="1891"/>
        <v>44159</v>
      </c>
      <c r="LS33" s="60">
        <f t="shared" ref="LS33:LT33" si="1892">LS2</f>
        <v>44160</v>
      </c>
      <c r="LT33" s="60">
        <f t="shared" si="1892"/>
        <v>44161</v>
      </c>
      <c r="LU33" s="60">
        <f t="shared" ref="LU33:LV33" si="1893">LU2</f>
        <v>44162</v>
      </c>
      <c r="LV33" s="60">
        <f t="shared" si="1893"/>
        <v>44163</v>
      </c>
      <c r="LW33" s="60">
        <f t="shared" ref="LW33:LX33" si="1894">LW2</f>
        <v>44164</v>
      </c>
      <c r="LX33" s="60">
        <f t="shared" si="1894"/>
        <v>44165</v>
      </c>
      <c r="LY33" s="60">
        <f t="shared" ref="LY33:LZ33" si="1895">LY2</f>
        <v>44166</v>
      </c>
      <c r="LZ33" s="60">
        <f t="shared" si="1895"/>
        <v>44167</v>
      </c>
      <c r="MA33" s="60">
        <f t="shared" ref="MA33:MB33" si="1896">MA2</f>
        <v>44168</v>
      </c>
      <c r="MB33" s="60">
        <f t="shared" si="1896"/>
        <v>44169</v>
      </c>
      <c r="MC33" s="60">
        <f t="shared" ref="MC33:MD33" si="1897">MC2</f>
        <v>44170</v>
      </c>
      <c r="MD33" s="60">
        <f t="shared" si="1897"/>
        <v>44171</v>
      </c>
      <c r="ME33" s="60">
        <f t="shared" ref="ME33:MF33" si="1898">ME2</f>
        <v>44172</v>
      </c>
      <c r="MF33" s="60">
        <f t="shared" si="1898"/>
        <v>44173</v>
      </c>
      <c r="MG33" s="60">
        <f t="shared" ref="MG33:MH33" si="1899">MG2</f>
        <v>44174</v>
      </c>
      <c r="MH33" s="60">
        <f t="shared" si="1899"/>
        <v>44175</v>
      </c>
      <c r="MI33" s="60">
        <f t="shared" ref="MI33:MJ33" si="1900">MI2</f>
        <v>44176</v>
      </c>
      <c r="MJ33" s="60">
        <f t="shared" si="1900"/>
        <v>44177</v>
      </c>
      <c r="MK33" s="60">
        <f t="shared" ref="MK33:ML33" si="1901">MK2</f>
        <v>44178</v>
      </c>
      <c r="ML33" s="60">
        <f t="shared" si="1901"/>
        <v>44179</v>
      </c>
      <c r="MM33" s="60">
        <f t="shared" ref="MM33:MN33" si="1902">MM2</f>
        <v>44180</v>
      </c>
      <c r="MN33" s="60">
        <f t="shared" si="1902"/>
        <v>44181</v>
      </c>
      <c r="MO33" s="60">
        <f t="shared" ref="MO33:MP33" si="1903">MO2</f>
        <v>44182</v>
      </c>
      <c r="MP33" s="60">
        <f t="shared" si="1903"/>
        <v>44183</v>
      </c>
      <c r="MQ33" s="60">
        <f t="shared" ref="MQ33:MR33" si="1904">MQ2</f>
        <v>44184</v>
      </c>
      <c r="MR33" s="60">
        <f t="shared" si="1904"/>
        <v>44185</v>
      </c>
      <c r="MS33" s="60">
        <f t="shared" ref="MS33:MT33" si="1905">MS2</f>
        <v>44186</v>
      </c>
      <c r="MT33" s="60">
        <f t="shared" si="1905"/>
        <v>44187</v>
      </c>
      <c r="MU33" s="60">
        <f t="shared" ref="MU33:MV33" si="1906">MU2</f>
        <v>44188</v>
      </c>
      <c r="MV33" s="60">
        <f t="shared" si="1906"/>
        <v>44189</v>
      </c>
      <c r="MW33" s="60">
        <f t="shared" ref="MW33:MX33" si="1907">MW2</f>
        <v>44190</v>
      </c>
      <c r="MX33" s="60">
        <f t="shared" si="1907"/>
        <v>44191</v>
      </c>
      <c r="MY33" s="60">
        <f t="shared" ref="MY33:MZ33" si="1908">MY2</f>
        <v>44192</v>
      </c>
      <c r="MZ33" s="60">
        <f t="shared" si="1908"/>
        <v>44193</v>
      </c>
      <c r="NA33" s="60">
        <f t="shared" ref="NA33:NE33" si="1909">NA2</f>
        <v>44194</v>
      </c>
      <c r="NB33" s="60">
        <f t="shared" si="1909"/>
        <v>44195</v>
      </c>
      <c r="NC33" s="60">
        <f t="shared" si="1909"/>
        <v>44196</v>
      </c>
      <c r="ND33" s="60">
        <f t="shared" si="1909"/>
        <v>44197</v>
      </c>
      <c r="NE33" s="60">
        <f t="shared" si="1909"/>
        <v>44198</v>
      </c>
      <c r="NF33" s="60">
        <f t="shared" ref="NF33:NG33" si="1910">NF2</f>
        <v>44199</v>
      </c>
      <c r="NG33" s="60">
        <f t="shared" si="1910"/>
        <v>44200</v>
      </c>
      <c r="NH33" s="60">
        <f t="shared" ref="NH33:NJ33" si="1911">NH2</f>
        <v>44201</v>
      </c>
      <c r="NI33" s="60">
        <f t="shared" si="1911"/>
        <v>44202</v>
      </c>
      <c r="NJ33" s="60">
        <f t="shared" si="1911"/>
        <v>44203</v>
      </c>
      <c r="NK33" s="60">
        <f t="shared" ref="NK33:NL33" si="1912">NK2</f>
        <v>44204</v>
      </c>
      <c r="NL33" s="60">
        <f t="shared" si="1912"/>
        <v>44205</v>
      </c>
      <c r="NM33" s="60">
        <f t="shared" ref="NM33:NN33" si="1913">NM2</f>
        <v>44206</v>
      </c>
      <c r="NN33" s="60">
        <f t="shared" si="1913"/>
        <v>44207</v>
      </c>
      <c r="NO33" s="60">
        <f t="shared" ref="NO33:NP33" si="1914">NO2</f>
        <v>44208</v>
      </c>
      <c r="NP33" s="60">
        <f t="shared" si="1914"/>
        <v>44209</v>
      </c>
      <c r="NQ33" s="60">
        <f t="shared" ref="NQ33:NR33" si="1915">NQ2</f>
        <v>44210</v>
      </c>
      <c r="NR33" s="60">
        <f t="shared" si="1915"/>
        <v>44211</v>
      </c>
      <c r="NS33" s="60">
        <f t="shared" ref="NS33:NT33" si="1916">NS2</f>
        <v>44212</v>
      </c>
      <c r="NT33" s="60">
        <f t="shared" si="1916"/>
        <v>44213</v>
      </c>
      <c r="NU33" s="60">
        <f t="shared" ref="NU33:NX33" si="1917">NU2</f>
        <v>44214</v>
      </c>
      <c r="NV33" s="60">
        <f t="shared" si="1917"/>
        <v>44215</v>
      </c>
      <c r="NW33" s="60">
        <f t="shared" si="1917"/>
        <v>44216</v>
      </c>
      <c r="NX33" s="60">
        <f t="shared" si="1917"/>
        <v>44217</v>
      </c>
      <c r="NY33" s="60">
        <f t="shared" ref="NY33:NZ33" si="1918">NY2</f>
        <v>44218</v>
      </c>
      <c r="NZ33" s="60">
        <f t="shared" si="1918"/>
        <v>44219</v>
      </c>
      <c r="OA33" s="60">
        <f t="shared" ref="OA33:OB33" si="1919">OA2</f>
        <v>44220</v>
      </c>
      <c r="OB33" s="60">
        <f t="shared" si="1919"/>
        <v>44221</v>
      </c>
      <c r="OC33" s="60">
        <f t="shared" ref="OC33:OD33" si="1920">OC2</f>
        <v>44222</v>
      </c>
      <c r="OD33" s="60">
        <f t="shared" si="1920"/>
        <v>44223</v>
      </c>
      <c r="OE33" s="60">
        <f t="shared" ref="OE33:OF33" si="1921">OE2</f>
        <v>44224</v>
      </c>
      <c r="OF33" s="60">
        <f t="shared" si="1921"/>
        <v>44225</v>
      </c>
      <c r="OG33" s="60">
        <f t="shared" ref="OG33:OH33" si="1922">OG2</f>
        <v>44226</v>
      </c>
      <c r="OH33" s="60">
        <f t="shared" si="1922"/>
        <v>44227</v>
      </c>
      <c r="OI33" s="60">
        <f t="shared" ref="OI33:OL33" si="1923">OI2</f>
        <v>44228</v>
      </c>
      <c r="OJ33" s="60">
        <f t="shared" si="1923"/>
        <v>44229</v>
      </c>
      <c r="OK33" s="60">
        <f t="shared" si="1923"/>
        <v>44230</v>
      </c>
      <c r="OL33" s="60">
        <f t="shared" si="1923"/>
        <v>44231</v>
      </c>
      <c r="OM33" s="60">
        <f t="shared" ref="OM33:ON33" si="1924">OM2</f>
        <v>44232</v>
      </c>
      <c r="ON33" s="60">
        <f t="shared" si="1924"/>
        <v>44233</v>
      </c>
      <c r="OO33" s="60">
        <f t="shared" ref="OO33:OP33" si="1925">OO2</f>
        <v>44234</v>
      </c>
      <c r="OP33" s="60">
        <f t="shared" si="1925"/>
        <v>44235</v>
      </c>
      <c r="OQ33" s="60">
        <f t="shared" ref="OQ33:OR33" si="1926">OQ2</f>
        <v>44236</v>
      </c>
      <c r="OR33" s="60">
        <f t="shared" si="1926"/>
        <v>44237</v>
      </c>
      <c r="OS33" s="60">
        <f t="shared" ref="OS33:OT33" si="1927">OS2</f>
        <v>44238</v>
      </c>
      <c r="OT33" s="60">
        <f t="shared" si="1927"/>
        <v>44239</v>
      </c>
      <c r="OU33" s="60">
        <f t="shared" ref="OU33:OV33" si="1928">OU2</f>
        <v>44240</v>
      </c>
      <c r="OV33" s="60">
        <f t="shared" si="1928"/>
        <v>44241</v>
      </c>
      <c r="OW33" s="60">
        <f t="shared" ref="OW33:OX33" si="1929">OW2</f>
        <v>44242</v>
      </c>
      <c r="OX33" s="60">
        <f t="shared" si="1929"/>
        <v>44243</v>
      </c>
      <c r="OY33" s="60">
        <f t="shared" ref="OY33:OZ33" si="1930">OY2</f>
        <v>44244</v>
      </c>
      <c r="OZ33" s="60">
        <f t="shared" si="1930"/>
        <v>44245</v>
      </c>
      <c r="PA33" s="60">
        <f t="shared" ref="PA33:PB33" si="1931">PA2</f>
        <v>44246</v>
      </c>
      <c r="PB33" s="60">
        <f t="shared" si="1931"/>
        <v>44247</v>
      </c>
      <c r="PC33" s="60">
        <f t="shared" ref="PC33:PD33" si="1932">PC2</f>
        <v>44248</v>
      </c>
      <c r="PD33" s="60">
        <f t="shared" si="1932"/>
        <v>44249</v>
      </c>
      <c r="PE33" s="60">
        <f t="shared" ref="PE33:PF33" si="1933">PE2</f>
        <v>44250</v>
      </c>
      <c r="PF33" s="60">
        <f t="shared" si="1933"/>
        <v>44251</v>
      </c>
      <c r="PG33" s="60">
        <f t="shared" ref="PG33:PH33" si="1934">PG2</f>
        <v>44252</v>
      </c>
      <c r="PH33" s="60">
        <f t="shared" si="1934"/>
        <v>44253</v>
      </c>
      <c r="PI33" s="60">
        <f t="shared" ref="PI33:PJ33" si="1935">PI2</f>
        <v>44254</v>
      </c>
      <c r="PJ33" s="60">
        <f t="shared" si="1935"/>
        <v>44255</v>
      </c>
      <c r="PK33" s="60">
        <f t="shared" ref="PK33:PL33" si="1936">PK2</f>
        <v>44256</v>
      </c>
      <c r="PL33" s="60">
        <f t="shared" si="1936"/>
        <v>44257</v>
      </c>
      <c r="PM33" s="60">
        <f t="shared" ref="PM33:PN33" si="1937">PM2</f>
        <v>44258</v>
      </c>
      <c r="PN33" s="60">
        <f t="shared" si="1937"/>
        <v>44259</v>
      </c>
      <c r="PO33" s="60">
        <f t="shared" ref="PO33:PP33" si="1938">PO2</f>
        <v>44260</v>
      </c>
      <c r="PP33" s="60">
        <f t="shared" si="1938"/>
        <v>44261</v>
      </c>
      <c r="PQ33" s="60">
        <f t="shared" ref="PQ33:PR33" si="1939">PQ2</f>
        <v>44262</v>
      </c>
      <c r="PR33" s="60">
        <f t="shared" si="1939"/>
        <v>44263</v>
      </c>
      <c r="PS33" s="60">
        <f t="shared" ref="PS33:PT33" si="1940">PS2</f>
        <v>44264</v>
      </c>
      <c r="PT33" s="60">
        <f t="shared" si="1940"/>
        <v>44265</v>
      </c>
      <c r="PU33" s="60">
        <f t="shared" ref="PU33:PV33" si="1941">PU2</f>
        <v>44266</v>
      </c>
      <c r="PV33" s="60">
        <f t="shared" si="1941"/>
        <v>44267</v>
      </c>
      <c r="PW33" s="60">
        <f t="shared" ref="PW33:PX33" si="1942">PW2</f>
        <v>44268</v>
      </c>
      <c r="PX33" s="60">
        <f t="shared" si="1942"/>
        <v>44269</v>
      </c>
      <c r="PY33" s="60">
        <f t="shared" ref="PY33:PZ33" si="1943">PY2</f>
        <v>44270</v>
      </c>
      <c r="PZ33" s="60">
        <f t="shared" si="1943"/>
        <v>44271</v>
      </c>
      <c r="QA33" s="60">
        <f t="shared" ref="QA33:QB33" si="1944">QA2</f>
        <v>44272</v>
      </c>
      <c r="QB33" s="60">
        <f t="shared" si="1944"/>
        <v>44273</v>
      </c>
      <c r="QC33" s="60">
        <f t="shared" ref="QC33:QD33" si="1945">QC2</f>
        <v>44274</v>
      </c>
      <c r="QD33" s="60">
        <f t="shared" si="1945"/>
        <v>44275</v>
      </c>
      <c r="QE33" s="60">
        <f t="shared" ref="QE33:QF33" si="1946">QE2</f>
        <v>44276</v>
      </c>
      <c r="QF33" s="60">
        <f t="shared" si="1946"/>
        <v>44277</v>
      </c>
      <c r="QG33" s="60">
        <f t="shared" ref="QG33:QH33" si="1947">QG2</f>
        <v>44278</v>
      </c>
      <c r="QH33" s="60">
        <f t="shared" si="1947"/>
        <v>44279</v>
      </c>
      <c r="QI33" s="60">
        <f t="shared" ref="QI33:QL33" si="1948">QI2</f>
        <v>44280</v>
      </c>
      <c r="QJ33" s="60">
        <f t="shared" si="1948"/>
        <v>44281</v>
      </c>
      <c r="QK33" s="60">
        <f t="shared" si="1948"/>
        <v>44282</v>
      </c>
      <c r="QL33" s="60">
        <f t="shared" si="1948"/>
        <v>44283</v>
      </c>
      <c r="QM33" s="60">
        <f t="shared" ref="QM33:QN33" si="1949">QM2</f>
        <v>44284</v>
      </c>
      <c r="QN33" s="60">
        <f t="shared" si="1949"/>
        <v>44285</v>
      </c>
      <c r="QO33" s="60">
        <f t="shared" ref="QO33:QP33" si="1950">QO2</f>
        <v>44286</v>
      </c>
      <c r="QP33" s="60">
        <f t="shared" si="1950"/>
        <v>44287</v>
      </c>
      <c r="QQ33" s="60">
        <f t="shared" ref="QQ33:QR33" si="1951">QQ2</f>
        <v>44288</v>
      </c>
      <c r="QR33" s="60">
        <f t="shared" si="1951"/>
        <v>44289</v>
      </c>
      <c r="QS33" s="60">
        <f t="shared" ref="QS33:QT33" si="1952">QS2</f>
        <v>44290</v>
      </c>
      <c r="QT33" s="60">
        <f t="shared" si="1952"/>
        <v>44291</v>
      </c>
      <c r="QU33" s="60">
        <f t="shared" ref="QU33:QV33" si="1953">QU2</f>
        <v>44292</v>
      </c>
      <c r="QV33" s="60">
        <f t="shared" si="1953"/>
        <v>44293</v>
      </c>
      <c r="QW33" s="60">
        <f t="shared" ref="QW33:RH33" si="1954">QW2</f>
        <v>44294</v>
      </c>
      <c r="QX33" s="60">
        <f t="shared" si="1954"/>
        <v>44295</v>
      </c>
      <c r="QY33" s="60">
        <f t="shared" si="1954"/>
        <v>44296</v>
      </c>
      <c r="QZ33" s="60">
        <f t="shared" si="1954"/>
        <v>44297</v>
      </c>
      <c r="RA33" s="60">
        <f t="shared" si="1954"/>
        <v>44298</v>
      </c>
      <c r="RB33" s="60">
        <f t="shared" si="1954"/>
        <v>44299</v>
      </c>
      <c r="RC33" s="60">
        <f t="shared" si="1954"/>
        <v>44300</v>
      </c>
      <c r="RD33" s="60">
        <f t="shared" si="1954"/>
        <v>44301</v>
      </c>
      <c r="RE33" s="60">
        <f t="shared" si="1954"/>
        <v>44302</v>
      </c>
      <c r="RF33" s="60">
        <f t="shared" si="1954"/>
        <v>44303</v>
      </c>
      <c r="RG33" s="60">
        <f t="shared" si="1954"/>
        <v>44304</v>
      </c>
      <c r="RH33" s="60">
        <f t="shared" si="1954"/>
        <v>44305</v>
      </c>
      <c r="RI33" s="60">
        <f t="shared" ref="RI33:RJ33" si="1955">RI2</f>
        <v>44306</v>
      </c>
      <c r="RJ33" s="60">
        <f t="shared" si="1955"/>
        <v>44307</v>
      </c>
      <c r="RK33" s="60">
        <f t="shared" ref="RK33:RL33" si="1956">RK2</f>
        <v>44308</v>
      </c>
      <c r="RL33" s="60">
        <f t="shared" si="1956"/>
        <v>44309</v>
      </c>
      <c r="RM33" s="60">
        <f t="shared" ref="RM33:RN33" si="1957">RM2</f>
        <v>44310</v>
      </c>
      <c r="RN33" s="60">
        <f t="shared" si="1957"/>
        <v>44311</v>
      </c>
      <c r="RO33" s="60">
        <f t="shared" ref="RO33:RP33" si="1958">RO2</f>
        <v>44312</v>
      </c>
      <c r="RP33" s="60">
        <f t="shared" si="1958"/>
        <v>44313</v>
      </c>
      <c r="RQ33" s="60">
        <f t="shared" ref="RQ33:RR33" si="1959">RQ2</f>
        <v>44314</v>
      </c>
      <c r="RR33" s="60">
        <f t="shared" si="1959"/>
        <v>44315</v>
      </c>
      <c r="RS33" s="60">
        <f t="shared" ref="RS33:RT33" si="1960">RS2</f>
        <v>44316</v>
      </c>
      <c r="RT33" s="60">
        <f t="shared" si="1960"/>
        <v>44317</v>
      </c>
      <c r="RU33" s="60">
        <f t="shared" ref="RU33:RV33" si="1961">RU2</f>
        <v>44318</v>
      </c>
      <c r="RV33" s="60">
        <f t="shared" si="1961"/>
        <v>44319</v>
      </c>
      <c r="RW33" s="60">
        <f t="shared" ref="RW33:RX33" si="1962">RW2</f>
        <v>44320</v>
      </c>
      <c r="RX33" s="60">
        <f t="shared" si="1962"/>
        <v>44321</v>
      </c>
      <c r="RY33" s="60">
        <f t="shared" ref="RY33:RZ33" si="1963">RY2</f>
        <v>44322</v>
      </c>
      <c r="RZ33" s="60">
        <f t="shared" si="1963"/>
        <v>44323</v>
      </c>
      <c r="SA33" s="60">
        <f t="shared" ref="SA33:SB33" si="1964">SA2</f>
        <v>44324</v>
      </c>
      <c r="SB33" s="60">
        <f t="shared" si="1964"/>
        <v>44325</v>
      </c>
      <c r="SC33" s="60">
        <f t="shared" ref="SC33:SD33" si="1965">SC2</f>
        <v>44326</v>
      </c>
      <c r="SD33" s="60">
        <f t="shared" si="1965"/>
        <v>44327</v>
      </c>
      <c r="SE33" s="60">
        <f t="shared" ref="SE33:SF33" si="1966">SE2</f>
        <v>44328</v>
      </c>
      <c r="SF33" s="60">
        <f t="shared" si="1966"/>
        <v>44329</v>
      </c>
      <c r="SG33" s="60">
        <f t="shared" ref="SG33:SH33" si="1967">SG2</f>
        <v>44330</v>
      </c>
      <c r="SH33" s="60">
        <f t="shared" si="1967"/>
        <v>44331</v>
      </c>
      <c r="SI33" s="60">
        <f t="shared" ref="SI33:SJ33" si="1968">SI2</f>
        <v>44332</v>
      </c>
      <c r="SJ33" s="60">
        <f t="shared" si="1968"/>
        <v>44333</v>
      </c>
      <c r="SK33" s="60">
        <f t="shared" ref="SK33:SL33" si="1969">SK2</f>
        <v>44334</v>
      </c>
      <c r="SL33" s="60">
        <f t="shared" si="1969"/>
        <v>44335</v>
      </c>
      <c r="SM33" s="60">
        <f t="shared" ref="SM33:SN33" si="1970">SM2</f>
        <v>44336</v>
      </c>
      <c r="SN33" s="60">
        <f t="shared" si="1970"/>
        <v>44337</v>
      </c>
      <c r="SO33" s="60">
        <f t="shared" ref="SO33:SP33" si="1971">SO2</f>
        <v>44338</v>
      </c>
      <c r="SP33" s="60">
        <f t="shared" si="1971"/>
        <v>44339</v>
      </c>
      <c r="SQ33" s="60">
        <f t="shared" ref="SQ33:SR33" si="1972">SQ2</f>
        <v>44340</v>
      </c>
      <c r="SR33" s="60">
        <f t="shared" si="1972"/>
        <v>44341</v>
      </c>
      <c r="SS33" s="60">
        <f t="shared" ref="SS33:ST33" si="1973">SS2</f>
        <v>44342</v>
      </c>
      <c r="ST33" s="60">
        <f t="shared" si="1973"/>
        <v>44343</v>
      </c>
      <c r="SU33" s="60">
        <f t="shared" ref="SU33:SV33" si="1974">SU2</f>
        <v>44344</v>
      </c>
      <c r="SV33" s="60">
        <f t="shared" si="1974"/>
        <v>44345</v>
      </c>
      <c r="SW33" s="60">
        <f t="shared" ref="SW33:SX33" si="1975">SW2</f>
        <v>44346</v>
      </c>
      <c r="SX33" s="60">
        <f t="shared" si="1975"/>
        <v>44347</v>
      </c>
      <c r="SY33" s="60">
        <f t="shared" ref="SY33:TA33" si="1976">SY2</f>
        <v>44348</v>
      </c>
      <c r="SZ33" s="60">
        <f t="shared" si="1976"/>
        <v>44349</v>
      </c>
      <c r="TA33" s="60">
        <f t="shared" si="1976"/>
        <v>44350</v>
      </c>
      <c r="TB33" s="60">
        <f t="shared" ref="TB33:TD33" si="1977">TB2</f>
        <v>44351</v>
      </c>
      <c r="TC33" s="60">
        <f t="shared" si="1977"/>
        <v>44352</v>
      </c>
      <c r="TD33" s="60">
        <f t="shared" si="1977"/>
        <v>44353</v>
      </c>
      <c r="TE33" s="60">
        <f t="shared" ref="TE33:TF33" si="1978">TE2</f>
        <v>44354</v>
      </c>
      <c r="TF33" s="60">
        <f t="shared" si="1978"/>
        <v>44355</v>
      </c>
      <c r="TG33" s="60">
        <f t="shared" ref="TG33:TH33" si="1979">TG2</f>
        <v>44356</v>
      </c>
      <c r="TH33" s="60">
        <f t="shared" si="1979"/>
        <v>44357</v>
      </c>
      <c r="TI33" s="60">
        <f t="shared" ref="TI33:TJ33" si="1980">TI2</f>
        <v>44358</v>
      </c>
      <c r="TJ33" s="60">
        <f t="shared" si="1980"/>
        <v>44359</v>
      </c>
      <c r="TK33" s="60">
        <f t="shared" ref="TK33:TL33" si="1981">TK2</f>
        <v>44360</v>
      </c>
      <c r="TL33" s="60">
        <f t="shared" si="1981"/>
        <v>44361</v>
      </c>
      <c r="TM33" s="60">
        <f t="shared" ref="TM33:TN33" si="1982">TM2</f>
        <v>44362</v>
      </c>
      <c r="TN33" s="60">
        <f t="shared" si="1982"/>
        <v>44363</v>
      </c>
      <c r="TO33" s="60">
        <f t="shared" ref="TO33:TP33" si="1983">TO2</f>
        <v>44364</v>
      </c>
      <c r="TP33" s="60">
        <f t="shared" si="1983"/>
        <v>44365</v>
      </c>
      <c r="TQ33" s="60">
        <f t="shared" ref="TQ33:TR33" si="1984">TQ2</f>
        <v>44366</v>
      </c>
      <c r="TR33" s="60">
        <f t="shared" si="1984"/>
        <v>44367</v>
      </c>
      <c r="TS33" s="60">
        <f t="shared" ref="TS33:TT33" si="1985">TS2</f>
        <v>44368</v>
      </c>
      <c r="TT33" s="60">
        <f t="shared" si="1985"/>
        <v>44369</v>
      </c>
      <c r="TU33" s="60">
        <f t="shared" ref="TU33:TV33" si="1986">TU2</f>
        <v>44370</v>
      </c>
      <c r="TV33" s="60">
        <f t="shared" si="1986"/>
        <v>44371</v>
      </c>
      <c r="TW33" s="60">
        <f t="shared" ref="TW33:TX33" si="1987">TW2</f>
        <v>44372</v>
      </c>
      <c r="TX33" s="60">
        <f t="shared" si="1987"/>
        <v>44373</v>
      </c>
      <c r="TY33" s="60">
        <f t="shared" ref="TY33:TZ33" si="1988">TY2</f>
        <v>44374</v>
      </c>
      <c r="TZ33" s="60">
        <f t="shared" si="1988"/>
        <v>44375</v>
      </c>
      <c r="UA33" s="60">
        <f t="shared" ref="UA33:UB33" si="1989">UA2</f>
        <v>44376</v>
      </c>
      <c r="UB33" s="60">
        <f t="shared" si="1989"/>
        <v>44377</v>
      </c>
      <c r="UC33" s="60">
        <f t="shared" ref="UC33:UD33" si="1990">UC2</f>
        <v>44378</v>
      </c>
      <c r="UD33" s="60">
        <f t="shared" si="1990"/>
        <v>44379</v>
      </c>
      <c r="UE33" s="60">
        <f t="shared" ref="UE33:UG33" si="1991">UE2</f>
        <v>44380</v>
      </c>
      <c r="UF33" s="60">
        <f t="shared" si="1991"/>
        <v>44381</v>
      </c>
      <c r="UG33" s="60">
        <f t="shared" si="1991"/>
        <v>44382</v>
      </c>
      <c r="UH33" s="60">
        <f t="shared" ref="UH33:UI33" si="1992">UH2</f>
        <v>44383</v>
      </c>
      <c r="UI33" s="60">
        <f t="shared" si="1992"/>
        <v>44384</v>
      </c>
      <c r="UJ33" s="60">
        <f t="shared" ref="UJ33:UK33" si="1993">UJ2</f>
        <v>44385</v>
      </c>
      <c r="UK33" s="60">
        <f t="shared" si="1993"/>
        <v>44386</v>
      </c>
      <c r="UL33" s="60">
        <f t="shared" ref="UL33:UM33" si="1994">UL2</f>
        <v>44387</v>
      </c>
      <c r="UM33" s="60">
        <f t="shared" si="1994"/>
        <v>44388</v>
      </c>
      <c r="UN33" s="60">
        <f t="shared" ref="UN33:UO33" si="1995">UN2</f>
        <v>44389</v>
      </c>
      <c r="UO33" s="60">
        <f t="shared" si="1995"/>
        <v>44390</v>
      </c>
      <c r="UP33" s="60">
        <f t="shared" ref="UP33:UQ33" si="1996">UP2</f>
        <v>44391</v>
      </c>
      <c r="UQ33" s="60">
        <f t="shared" si="1996"/>
        <v>44392</v>
      </c>
      <c r="UR33" s="60">
        <f t="shared" ref="UR33:US33" si="1997">UR2</f>
        <v>44393</v>
      </c>
      <c r="US33" s="60">
        <f t="shared" si="1997"/>
        <v>44394</v>
      </c>
      <c r="UT33" s="60">
        <f t="shared" ref="UT33:UU33" si="1998">UT2</f>
        <v>44395</v>
      </c>
      <c r="UU33" s="60">
        <f t="shared" si="1998"/>
        <v>44396</v>
      </c>
      <c r="UV33" s="60">
        <f t="shared" ref="UV33:UW33" si="1999">UV2</f>
        <v>44397</v>
      </c>
      <c r="UW33" s="60">
        <f t="shared" si="1999"/>
        <v>44398</v>
      </c>
      <c r="UX33" s="60">
        <f t="shared" ref="UX33:UY33" si="2000">UX2</f>
        <v>44399</v>
      </c>
      <c r="UY33" s="60">
        <f t="shared" si="2000"/>
        <v>44400</v>
      </c>
      <c r="UZ33" s="60">
        <f t="shared" ref="UZ33:VA33" si="2001">UZ2</f>
        <v>44401</v>
      </c>
      <c r="VA33" s="60">
        <f t="shared" si="2001"/>
        <v>44402</v>
      </c>
      <c r="VB33" s="60">
        <f t="shared" ref="VB33:VC33" si="2002">VB2</f>
        <v>44403</v>
      </c>
      <c r="VC33" s="60">
        <f t="shared" si="2002"/>
        <v>44404</v>
      </c>
      <c r="VD33" s="60">
        <f t="shared" ref="VD33" si="2003">VD2</f>
        <v>44405</v>
      </c>
    </row>
    <row r="34" spans="1:576" x14ac:dyDescent="0.2">
      <c r="A34" s="64" t="s">
        <v>93</v>
      </c>
      <c r="B34" s="54">
        <f>SUM(B35:B36)</f>
        <v>45774</v>
      </c>
      <c r="C34" s="54">
        <f t="shared" ref="C34:BN34" si="2004">SUM(C35:C36)</f>
        <v>45045</v>
      </c>
      <c r="D34" s="54">
        <f t="shared" si="2004"/>
        <v>41894</v>
      </c>
      <c r="E34" s="54">
        <f t="shared" si="2004"/>
        <v>40186</v>
      </c>
      <c r="F34" s="54">
        <f t="shared" si="2004"/>
        <v>40161</v>
      </c>
      <c r="G34" s="54">
        <f t="shared" si="2004"/>
        <v>39134</v>
      </c>
      <c r="H34" s="54">
        <f t="shared" si="2004"/>
        <v>38678</v>
      </c>
      <c r="I34" s="54">
        <f t="shared" si="2004"/>
        <v>40488</v>
      </c>
      <c r="J34" s="54">
        <f t="shared" si="2004"/>
        <v>42753</v>
      </c>
      <c r="K34" s="54">
        <f t="shared" si="2004"/>
        <v>44896</v>
      </c>
      <c r="L34" s="54">
        <f t="shared" si="2004"/>
        <v>41449</v>
      </c>
      <c r="M34" s="54">
        <f t="shared" si="2004"/>
        <v>43540</v>
      </c>
      <c r="N34" s="54">
        <f t="shared" si="2004"/>
        <v>44658</v>
      </c>
      <c r="O34" s="54">
        <f t="shared" si="2004"/>
        <v>44191</v>
      </c>
      <c r="P34" s="54">
        <f t="shared" si="2004"/>
        <v>45634</v>
      </c>
      <c r="Q34" s="54">
        <f t="shared" si="2004"/>
        <v>47879</v>
      </c>
      <c r="R34" s="54">
        <f t="shared" si="2004"/>
        <v>48724</v>
      </c>
      <c r="S34" s="54">
        <f t="shared" si="2004"/>
        <v>47506</v>
      </c>
      <c r="T34" s="54">
        <f t="shared" si="2004"/>
        <v>48491</v>
      </c>
      <c r="U34" s="54">
        <f t="shared" si="2004"/>
        <v>48486</v>
      </c>
      <c r="V34" s="54">
        <f t="shared" si="2004"/>
        <v>46367</v>
      </c>
      <c r="W34" s="54">
        <f t="shared" si="2004"/>
        <v>47978</v>
      </c>
      <c r="X34" s="54">
        <f t="shared" si="2004"/>
        <v>49268</v>
      </c>
      <c r="Y34" s="54">
        <f t="shared" si="2004"/>
        <v>48221</v>
      </c>
      <c r="Z34" s="54">
        <f t="shared" si="2004"/>
        <v>46943</v>
      </c>
      <c r="AA34" s="54">
        <f t="shared" si="2004"/>
        <v>44892</v>
      </c>
      <c r="AB34" s="54">
        <f t="shared" si="2004"/>
        <v>46699</v>
      </c>
      <c r="AC34" s="54">
        <f t="shared" si="2004"/>
        <v>42230</v>
      </c>
      <c r="AD34" s="54">
        <f t="shared" si="2004"/>
        <v>41285</v>
      </c>
      <c r="AE34" s="54">
        <f t="shared" si="2004"/>
        <v>41807</v>
      </c>
      <c r="AF34" s="54">
        <f t="shared" si="2004"/>
        <v>43432</v>
      </c>
      <c r="AG34" s="54">
        <f t="shared" si="2004"/>
        <v>40023</v>
      </c>
      <c r="AH34" s="54">
        <f t="shared" si="2004"/>
        <v>39535</v>
      </c>
      <c r="AI34" s="54">
        <f t="shared" si="2004"/>
        <v>39896</v>
      </c>
      <c r="AJ34" s="54">
        <f t="shared" si="2004"/>
        <v>38102</v>
      </c>
      <c r="AK34" s="54">
        <f t="shared" si="2004"/>
        <v>40985</v>
      </c>
      <c r="AL34" s="54">
        <f t="shared" si="2004"/>
        <v>44919</v>
      </c>
      <c r="AM34" s="54">
        <f t="shared" si="2004"/>
        <v>47918</v>
      </c>
      <c r="AN34" s="54">
        <f t="shared" si="2004"/>
        <v>47295</v>
      </c>
      <c r="AO34" s="54">
        <f t="shared" si="2004"/>
        <v>39171</v>
      </c>
      <c r="AP34" s="54">
        <f t="shared" si="2004"/>
        <v>41725</v>
      </c>
      <c r="AQ34" s="54">
        <f t="shared" si="2004"/>
        <v>41090</v>
      </c>
      <c r="AR34" s="54">
        <f t="shared" si="2004"/>
        <v>40273</v>
      </c>
      <c r="AS34" s="54">
        <f t="shared" si="2004"/>
        <v>41670</v>
      </c>
      <c r="AT34" s="54">
        <f t="shared" si="2004"/>
        <v>44704</v>
      </c>
      <c r="AU34" s="54">
        <f t="shared" si="2004"/>
        <v>43233</v>
      </c>
      <c r="AV34" s="54">
        <f t="shared" si="2004"/>
        <v>41667</v>
      </c>
      <c r="AW34" s="54">
        <f t="shared" si="2004"/>
        <v>41904</v>
      </c>
      <c r="AX34" s="54">
        <f t="shared" si="2004"/>
        <v>39796</v>
      </c>
      <c r="AY34" s="54">
        <f t="shared" si="2004"/>
        <v>39551</v>
      </c>
      <c r="AZ34" s="54">
        <f t="shared" si="2004"/>
        <v>42575</v>
      </c>
      <c r="BA34" s="54">
        <f t="shared" si="2004"/>
        <v>46336</v>
      </c>
      <c r="BB34" s="54">
        <f t="shared" si="2004"/>
        <v>44024</v>
      </c>
      <c r="BC34" s="54">
        <f t="shared" si="2004"/>
        <v>41876</v>
      </c>
      <c r="BD34" s="54">
        <f t="shared" si="2004"/>
        <v>42016</v>
      </c>
      <c r="BE34" s="54">
        <f t="shared" si="2004"/>
        <v>40262</v>
      </c>
      <c r="BF34" s="54">
        <f t="shared" si="2004"/>
        <v>38628</v>
      </c>
      <c r="BG34" s="54">
        <f t="shared" si="2004"/>
        <v>42034</v>
      </c>
      <c r="BH34" s="54">
        <f t="shared" si="2004"/>
        <v>44911</v>
      </c>
      <c r="BI34" s="54">
        <f t="shared" si="2004"/>
        <v>41900</v>
      </c>
      <c r="BJ34" s="54">
        <f t="shared" si="2004"/>
        <v>37623</v>
      </c>
      <c r="BK34" s="54">
        <f t="shared" si="2004"/>
        <v>35367</v>
      </c>
      <c r="BL34" s="54">
        <f t="shared" si="2004"/>
        <v>34800</v>
      </c>
      <c r="BM34" s="54">
        <f t="shared" si="2004"/>
        <v>34886</v>
      </c>
      <c r="BN34" s="54">
        <f t="shared" si="2004"/>
        <v>38180</v>
      </c>
      <c r="BO34" s="54">
        <f t="shared" ref="BO34:DZ34" si="2005">SUM(BO35:BO36)</f>
        <v>38813</v>
      </c>
      <c r="BP34" s="54">
        <f t="shared" si="2005"/>
        <v>36077</v>
      </c>
      <c r="BQ34" s="54">
        <f t="shared" si="2005"/>
        <v>33062</v>
      </c>
      <c r="BR34" s="54">
        <f t="shared" si="2005"/>
        <v>32634</v>
      </c>
      <c r="BS34" s="54">
        <f t="shared" si="2005"/>
        <v>30333</v>
      </c>
      <c r="BT34" s="54">
        <f t="shared" si="2005"/>
        <v>29988</v>
      </c>
      <c r="BU34" s="54">
        <f t="shared" si="2005"/>
        <v>31278</v>
      </c>
      <c r="BV34" s="54">
        <f t="shared" si="2005"/>
        <v>33581</v>
      </c>
      <c r="BW34" s="54">
        <f t="shared" si="2005"/>
        <v>31526</v>
      </c>
      <c r="BX34" s="54">
        <f t="shared" si="2005"/>
        <v>28057</v>
      </c>
      <c r="BY34" s="54">
        <f t="shared" si="2005"/>
        <v>29031</v>
      </c>
      <c r="BZ34" s="54">
        <f t="shared" si="2005"/>
        <v>27647</v>
      </c>
      <c r="CA34" s="54">
        <f t="shared" si="2005"/>
        <v>27334</v>
      </c>
      <c r="CB34" s="54">
        <f t="shared" si="2005"/>
        <v>27144</v>
      </c>
      <c r="CC34" s="54">
        <f t="shared" si="2005"/>
        <v>25670</v>
      </c>
      <c r="CD34" s="54">
        <f t="shared" si="2005"/>
        <v>23047</v>
      </c>
      <c r="CE34" s="54">
        <f t="shared" si="2005"/>
        <v>19966</v>
      </c>
      <c r="CF34" s="54">
        <f t="shared" si="2005"/>
        <v>16480</v>
      </c>
      <c r="CG34" s="54">
        <f t="shared" si="2005"/>
        <v>14865</v>
      </c>
      <c r="CH34" s="54">
        <f t="shared" si="2005"/>
        <v>15008</v>
      </c>
      <c r="CI34" s="54">
        <f t="shared" si="2005"/>
        <v>7144</v>
      </c>
      <c r="CJ34" s="54">
        <f t="shared" si="2005"/>
        <v>4489</v>
      </c>
      <c r="CK34" s="54">
        <f t="shared" si="2005"/>
        <v>3979</v>
      </c>
      <c r="CL34" s="54">
        <f t="shared" si="2005"/>
        <v>4025</v>
      </c>
      <c r="CM34" s="54">
        <f t="shared" si="2005"/>
        <v>4124</v>
      </c>
      <c r="CN34" s="54">
        <f t="shared" si="2005"/>
        <v>6059</v>
      </c>
      <c r="CO34" s="54">
        <f t="shared" si="2005"/>
        <v>1551</v>
      </c>
      <c r="CP34" s="54">
        <f t="shared" si="2005"/>
        <v>1633</v>
      </c>
      <c r="CQ34" s="54">
        <f t="shared" si="2005"/>
        <v>1868</v>
      </c>
      <c r="CR34" s="54">
        <f t="shared" si="2005"/>
        <v>1629</v>
      </c>
      <c r="CS34" s="54">
        <f t="shared" si="2005"/>
        <v>1425</v>
      </c>
      <c r="CT34" s="54">
        <f t="shared" si="2005"/>
        <v>1618</v>
      </c>
      <c r="CU34" s="54">
        <f t="shared" si="2005"/>
        <v>879</v>
      </c>
      <c r="CV34" s="54">
        <f t="shared" si="2005"/>
        <v>897</v>
      </c>
      <c r="CW34" s="54">
        <f t="shared" si="2005"/>
        <v>945</v>
      </c>
      <c r="CX34" s="54">
        <f t="shared" si="2005"/>
        <v>961</v>
      </c>
      <c r="CY34" s="54">
        <f t="shared" si="2005"/>
        <v>722</v>
      </c>
      <c r="CZ34" s="54">
        <f t="shared" si="2005"/>
        <v>686</v>
      </c>
      <c r="DA34" s="54">
        <f t="shared" si="2005"/>
        <v>561</v>
      </c>
      <c r="DB34" s="54">
        <f t="shared" si="2005"/>
        <v>557</v>
      </c>
      <c r="DC34" s="54">
        <f t="shared" si="2005"/>
        <v>533</v>
      </c>
      <c r="DD34" s="54">
        <f t="shared" si="2005"/>
        <v>461</v>
      </c>
      <c r="DE34" s="54">
        <f t="shared" si="2005"/>
        <v>716</v>
      </c>
      <c r="DF34" s="54">
        <f t="shared" si="2005"/>
        <v>461</v>
      </c>
      <c r="DG34" s="54">
        <f t="shared" si="2005"/>
        <v>615</v>
      </c>
      <c r="DH34" s="54">
        <f t="shared" si="2005"/>
        <v>489</v>
      </c>
      <c r="DI34" s="54">
        <f t="shared" si="2005"/>
        <v>539</v>
      </c>
      <c r="DJ34" s="54">
        <f t="shared" si="2005"/>
        <v>511</v>
      </c>
      <c r="DK34" s="54">
        <f t="shared" si="2005"/>
        <v>470</v>
      </c>
      <c r="DL34" s="54">
        <f t="shared" si="2005"/>
        <v>916</v>
      </c>
      <c r="DM34" s="54">
        <f t="shared" si="2005"/>
        <v>505</v>
      </c>
      <c r="DN34" s="54">
        <f t="shared" si="2005"/>
        <v>695</v>
      </c>
      <c r="DO34" s="54">
        <f t="shared" si="2005"/>
        <v>557</v>
      </c>
      <c r="DP34" s="54">
        <f t="shared" si="2005"/>
        <v>604</v>
      </c>
      <c r="DQ34" s="54">
        <f t="shared" si="2005"/>
        <v>540</v>
      </c>
      <c r="DR34" s="54">
        <f t="shared" si="2005"/>
        <v>669</v>
      </c>
      <c r="DS34" s="54">
        <f t="shared" si="2005"/>
        <v>3590</v>
      </c>
      <c r="DT34" s="54">
        <f t="shared" si="2005"/>
        <v>3280</v>
      </c>
      <c r="DU34" s="54">
        <f t="shared" si="2005"/>
        <v>2742</v>
      </c>
      <c r="DV34" s="54">
        <f t="shared" si="2005"/>
        <v>2637</v>
      </c>
      <c r="DW34" s="54">
        <f t="shared" si="2005"/>
        <v>2659</v>
      </c>
      <c r="DX34" s="54">
        <f t="shared" si="2005"/>
        <v>2795</v>
      </c>
      <c r="DY34" s="54">
        <f t="shared" si="2005"/>
        <v>2536</v>
      </c>
      <c r="DZ34" s="54">
        <f t="shared" si="2005"/>
        <v>2998</v>
      </c>
      <c r="EA34" s="54">
        <f t="shared" ref="EA34:EW34" si="2006">SUM(EA35:EA36)</f>
        <v>3004</v>
      </c>
      <c r="EB34" s="54">
        <f t="shared" si="2006"/>
        <v>2752</v>
      </c>
      <c r="EC34" s="54">
        <f t="shared" si="2006"/>
        <v>2823</v>
      </c>
      <c r="ED34" s="54">
        <f t="shared" si="2006"/>
        <v>2729</v>
      </c>
      <c r="EE34" s="54">
        <f t="shared" si="2006"/>
        <v>2648</v>
      </c>
      <c r="EF34" s="54">
        <f t="shared" si="2006"/>
        <v>2597</v>
      </c>
      <c r="EG34" s="54">
        <f t="shared" si="2006"/>
        <v>3446</v>
      </c>
      <c r="EH34" s="54">
        <f t="shared" si="2006"/>
        <v>3380</v>
      </c>
      <c r="EI34" s="54">
        <f t="shared" si="2006"/>
        <v>3157</v>
      </c>
      <c r="EJ34" s="54">
        <f t="shared" si="2006"/>
        <v>3065</v>
      </c>
      <c r="EK34" s="54">
        <f t="shared" si="2006"/>
        <v>3022</v>
      </c>
      <c r="EL34" s="54">
        <f t="shared" si="2006"/>
        <v>3192</v>
      </c>
      <c r="EM34" s="54">
        <f t="shared" si="2006"/>
        <v>3332</v>
      </c>
      <c r="EN34" s="54">
        <f t="shared" si="2006"/>
        <v>3811</v>
      </c>
      <c r="EO34" s="54">
        <f t="shared" si="2006"/>
        <v>3615</v>
      </c>
      <c r="EP34" s="54">
        <f t="shared" si="2006"/>
        <v>3320</v>
      </c>
      <c r="EQ34" s="54">
        <f t="shared" si="2006"/>
        <v>3444</v>
      </c>
      <c r="ER34" s="54">
        <f t="shared" si="2006"/>
        <v>3435</v>
      </c>
      <c r="ES34" s="54">
        <f t="shared" si="2006"/>
        <v>3418</v>
      </c>
      <c r="ET34" s="54">
        <f t="shared" si="2006"/>
        <v>3523</v>
      </c>
      <c r="EU34" s="54">
        <f t="shared" si="2006"/>
        <v>4205</v>
      </c>
      <c r="EV34" s="54">
        <f t="shared" si="2006"/>
        <v>4121</v>
      </c>
      <c r="EW34" s="54">
        <f t="shared" si="2006"/>
        <v>3845</v>
      </c>
      <c r="EX34" s="54">
        <f t="shared" ref="EX34:HH34" si="2007">SUM(EX35:EX36)</f>
        <v>7087</v>
      </c>
      <c r="EY34" s="54">
        <f t="shared" si="2007"/>
        <v>6682</v>
      </c>
      <c r="EZ34" s="54">
        <f t="shared" si="2007"/>
        <v>7724</v>
      </c>
      <c r="FA34" s="54">
        <f t="shared" si="2007"/>
        <v>6511</v>
      </c>
      <c r="FB34" s="54">
        <f t="shared" si="2007"/>
        <v>7940</v>
      </c>
      <c r="FC34" s="54">
        <f t="shared" si="2007"/>
        <v>7209</v>
      </c>
      <c r="FD34" s="54">
        <f t="shared" si="2007"/>
        <v>7383</v>
      </c>
      <c r="FE34" s="54">
        <f t="shared" si="2007"/>
        <v>7586</v>
      </c>
      <c r="FF34" s="54">
        <f t="shared" si="2007"/>
        <v>7180</v>
      </c>
      <c r="FG34" s="54">
        <f t="shared" si="2007"/>
        <v>7760</v>
      </c>
      <c r="FH34" s="54">
        <f t="shared" si="2007"/>
        <v>7503</v>
      </c>
      <c r="FI34" s="54">
        <f t="shared" si="2007"/>
        <v>8619</v>
      </c>
      <c r="FJ34" s="54">
        <f t="shared" si="2007"/>
        <v>7831</v>
      </c>
      <c r="FK34" s="54">
        <f t="shared" si="2007"/>
        <v>7912</v>
      </c>
      <c r="FL34" s="54">
        <f t="shared" si="2007"/>
        <v>8729</v>
      </c>
      <c r="FM34" s="54">
        <f t="shared" si="2007"/>
        <v>8484</v>
      </c>
      <c r="FN34" s="54">
        <f t="shared" si="2007"/>
        <v>8958</v>
      </c>
      <c r="FO34" s="54">
        <f t="shared" si="2007"/>
        <v>9033</v>
      </c>
      <c r="FP34" s="54">
        <f t="shared" si="2007"/>
        <v>13012</v>
      </c>
      <c r="FQ34" s="54">
        <f t="shared" si="2007"/>
        <v>12110</v>
      </c>
      <c r="FR34" s="54">
        <f t="shared" si="2007"/>
        <v>11749</v>
      </c>
      <c r="FS34" s="54">
        <f t="shared" si="2007"/>
        <v>11873</v>
      </c>
      <c r="FT34" s="54">
        <f t="shared" si="2007"/>
        <v>11072</v>
      </c>
      <c r="FU34" s="54">
        <f t="shared" si="2007"/>
        <v>12400</v>
      </c>
      <c r="FV34" s="54">
        <f t="shared" si="2007"/>
        <v>13252</v>
      </c>
      <c r="FW34" s="54">
        <f t="shared" si="2007"/>
        <v>15169</v>
      </c>
      <c r="FX34" s="54">
        <f t="shared" si="2007"/>
        <v>13832</v>
      </c>
      <c r="FY34" s="54">
        <f t="shared" si="2007"/>
        <v>13806</v>
      </c>
      <c r="FZ34" s="54">
        <f t="shared" si="2007"/>
        <v>14470</v>
      </c>
      <c r="GA34" s="54">
        <f t="shared" si="2007"/>
        <v>12983</v>
      </c>
      <c r="GB34" s="54">
        <f t="shared" si="2007"/>
        <v>16897</v>
      </c>
      <c r="GC34" s="54">
        <f t="shared" si="2007"/>
        <v>19011</v>
      </c>
      <c r="GD34" s="54">
        <f t="shared" si="2007"/>
        <v>25608</v>
      </c>
      <c r="GE34" s="54">
        <f t="shared" si="2007"/>
        <v>27813</v>
      </c>
      <c r="GF34" s="54">
        <f t="shared" si="2007"/>
        <v>18677</v>
      </c>
      <c r="GG34" s="54">
        <f t="shared" si="2007"/>
        <v>15803</v>
      </c>
      <c r="GH34" s="54">
        <f t="shared" si="2007"/>
        <v>18585</v>
      </c>
      <c r="GI34" s="54">
        <f t="shared" si="2007"/>
        <v>16257</v>
      </c>
      <c r="GJ34" s="54">
        <f t="shared" si="2007"/>
        <v>16168</v>
      </c>
      <c r="GK34" s="54">
        <f t="shared" si="2007"/>
        <v>17744</v>
      </c>
      <c r="GL34" s="54">
        <f t="shared" si="2007"/>
        <v>17004</v>
      </c>
      <c r="GM34" s="54">
        <f t="shared" si="2007"/>
        <v>17186</v>
      </c>
      <c r="GN34" s="54">
        <f t="shared" si="2007"/>
        <v>17240</v>
      </c>
      <c r="GO34" s="54">
        <f t="shared" si="2007"/>
        <v>15395</v>
      </c>
      <c r="GP34" s="54">
        <f t="shared" si="2007"/>
        <v>17132</v>
      </c>
      <c r="GQ34" s="54">
        <f t="shared" si="2007"/>
        <v>17574</v>
      </c>
      <c r="GR34" s="54">
        <f t="shared" si="2007"/>
        <v>20413</v>
      </c>
      <c r="GS34" s="54">
        <f t="shared" si="2007"/>
        <v>18578</v>
      </c>
      <c r="GT34" s="54">
        <f t="shared" si="2007"/>
        <v>18690</v>
      </c>
      <c r="GU34" s="54">
        <f t="shared" si="2007"/>
        <v>19717</v>
      </c>
      <c r="GV34" s="54">
        <f t="shared" si="2007"/>
        <v>18543</v>
      </c>
      <c r="GW34" s="54">
        <f t="shared" si="2007"/>
        <v>20671</v>
      </c>
      <c r="GX34" s="54">
        <f t="shared" si="2007"/>
        <v>24026</v>
      </c>
      <c r="GY34" s="54">
        <f t="shared" si="2007"/>
        <v>31973</v>
      </c>
      <c r="GZ34" s="54">
        <f t="shared" si="2007"/>
        <v>34593</v>
      </c>
      <c r="HA34" s="54">
        <f t="shared" si="2007"/>
        <v>29006</v>
      </c>
      <c r="HB34" s="54">
        <f t="shared" si="2007"/>
        <v>20915</v>
      </c>
      <c r="HC34" s="54">
        <f t="shared" si="2007"/>
        <v>23678</v>
      </c>
      <c r="HD34" s="54">
        <f t="shared" si="2007"/>
        <v>22269</v>
      </c>
      <c r="HE34" s="54">
        <f t="shared" si="2007"/>
        <v>23950</v>
      </c>
      <c r="HF34" s="54">
        <f t="shared" si="2007"/>
        <v>26847</v>
      </c>
      <c r="HG34" s="54">
        <f t="shared" si="2007"/>
        <v>27500</v>
      </c>
      <c r="HH34" s="54">
        <f t="shared" si="2007"/>
        <v>25796</v>
      </c>
      <c r="HI34" s="54">
        <f t="shared" ref="HI34:IG34" si="2008">SUM(HI35:HI36)</f>
        <v>23480</v>
      </c>
      <c r="HJ34" s="54">
        <f t="shared" si="2008"/>
        <v>20332</v>
      </c>
      <c r="HK34" s="54">
        <f t="shared" si="2008"/>
        <v>21711</v>
      </c>
      <c r="HL34" s="54">
        <f t="shared" si="2008"/>
        <v>24875</v>
      </c>
      <c r="HM34" s="54">
        <f t="shared" si="2008"/>
        <v>32696</v>
      </c>
      <c r="HN34" s="54">
        <f t="shared" si="2008"/>
        <v>32935</v>
      </c>
      <c r="HO34" s="54">
        <f t="shared" si="2008"/>
        <v>28957</v>
      </c>
      <c r="HP34" s="54">
        <f t="shared" si="2008"/>
        <v>24147</v>
      </c>
      <c r="HQ34" s="54">
        <f t="shared" si="2008"/>
        <v>22783</v>
      </c>
      <c r="HR34" s="54">
        <f t="shared" si="2008"/>
        <v>24023</v>
      </c>
      <c r="HS34" s="54">
        <f t="shared" si="2008"/>
        <v>23018</v>
      </c>
      <c r="HT34" s="54">
        <f t="shared" si="2008"/>
        <v>26159</v>
      </c>
      <c r="HU34" s="54">
        <f t="shared" si="2008"/>
        <v>24217</v>
      </c>
      <c r="HV34" s="54">
        <f t="shared" si="2008"/>
        <v>23532</v>
      </c>
      <c r="HW34" s="54">
        <f t="shared" si="2008"/>
        <v>25531</v>
      </c>
      <c r="HX34" s="54">
        <f t="shared" si="2008"/>
        <v>22044</v>
      </c>
      <c r="HY34" s="54">
        <f t="shared" si="2008"/>
        <v>22768</v>
      </c>
      <c r="HZ34" s="54">
        <f t="shared" si="2008"/>
        <v>25612</v>
      </c>
      <c r="IA34" s="54">
        <f t="shared" si="2008"/>
        <v>32518</v>
      </c>
      <c r="IB34" s="54">
        <f t="shared" si="2008"/>
        <v>29634</v>
      </c>
      <c r="IC34" s="54">
        <f t="shared" si="2008"/>
        <v>27254</v>
      </c>
      <c r="ID34" s="54">
        <f t="shared" si="2008"/>
        <v>26274</v>
      </c>
      <c r="IE34" s="54">
        <f t="shared" si="2008"/>
        <v>21206</v>
      </c>
      <c r="IF34" s="54">
        <f t="shared" si="2008"/>
        <v>22601</v>
      </c>
      <c r="IG34" s="54">
        <f t="shared" si="2008"/>
        <v>25996</v>
      </c>
      <c r="IH34" s="54">
        <f t="shared" ref="IH34:IK34" si="2009">SUM(IH35:IH36)</f>
        <v>32860</v>
      </c>
      <c r="II34" s="54">
        <f t="shared" si="2009"/>
        <v>29671</v>
      </c>
      <c r="IJ34" s="54">
        <f t="shared" si="2009"/>
        <v>26486</v>
      </c>
      <c r="IK34" s="54">
        <f t="shared" si="2009"/>
        <v>23845</v>
      </c>
      <c r="IL34" s="54">
        <f t="shared" ref="IL34:JO34" si="2010">SUM(IL35:IL36)</f>
        <v>22112</v>
      </c>
      <c r="IM34" s="54">
        <f t="shared" si="2010"/>
        <v>26916</v>
      </c>
      <c r="IN34" s="54">
        <f t="shared" si="2010"/>
        <v>36647</v>
      </c>
      <c r="IO34" s="54">
        <f t="shared" si="2010"/>
        <v>43025</v>
      </c>
      <c r="IP34" s="54">
        <f t="shared" si="2010"/>
        <v>32185</v>
      </c>
      <c r="IQ34" s="54">
        <f t="shared" si="2010"/>
        <v>26274</v>
      </c>
      <c r="IR34" s="54">
        <f t="shared" si="2010"/>
        <v>34046</v>
      </c>
      <c r="IS34" s="54">
        <f t="shared" si="2010"/>
        <v>26800</v>
      </c>
      <c r="IT34" s="54">
        <f t="shared" si="2010"/>
        <v>25097</v>
      </c>
      <c r="IU34" s="54">
        <f t="shared" si="2010"/>
        <v>29972</v>
      </c>
      <c r="IV34" s="54">
        <f t="shared" si="2010"/>
        <v>34291</v>
      </c>
      <c r="IW34" s="54">
        <f t="shared" si="2010"/>
        <v>32489</v>
      </c>
      <c r="IX34" s="54">
        <f t="shared" si="2010"/>
        <v>29690</v>
      </c>
      <c r="IY34" s="54">
        <f t="shared" si="2010"/>
        <v>28888</v>
      </c>
      <c r="IZ34" s="54">
        <f t="shared" si="2010"/>
        <v>26413</v>
      </c>
      <c r="JA34" s="54">
        <f t="shared" si="2010"/>
        <v>28167</v>
      </c>
      <c r="JB34" s="54">
        <f t="shared" si="2010"/>
        <v>30025</v>
      </c>
      <c r="JC34" s="54">
        <f t="shared" si="2010"/>
        <v>35745</v>
      </c>
      <c r="JD34" s="54">
        <f t="shared" si="2010"/>
        <v>32795</v>
      </c>
      <c r="JE34" s="54">
        <f t="shared" si="2010"/>
        <v>29293</v>
      </c>
      <c r="JF34" s="54">
        <f t="shared" si="2010"/>
        <v>27318</v>
      </c>
      <c r="JG34" s="54">
        <f t="shared" si="2010"/>
        <v>23281</v>
      </c>
      <c r="JH34" s="54">
        <f t="shared" si="2010"/>
        <v>25284</v>
      </c>
      <c r="JI34" s="54">
        <f t="shared" si="2010"/>
        <v>29943</v>
      </c>
      <c r="JJ34" s="54">
        <f t="shared" si="2010"/>
        <v>38621</v>
      </c>
      <c r="JK34" s="54">
        <f t="shared" si="2010"/>
        <v>35547</v>
      </c>
      <c r="JL34" s="54">
        <f t="shared" si="2010"/>
        <v>31639</v>
      </c>
      <c r="JM34" s="54">
        <f t="shared" si="2010"/>
        <v>29895</v>
      </c>
      <c r="JN34" s="54">
        <f t="shared" si="2010"/>
        <v>23222</v>
      </c>
      <c r="JO34" s="54">
        <f t="shared" si="2010"/>
        <v>25379</v>
      </c>
      <c r="JP34" s="54">
        <f t="shared" ref="JP34:JQ34" si="2011">SUM(JP35:JP36)</f>
        <v>29466</v>
      </c>
      <c r="JQ34" s="54">
        <f t="shared" si="2011"/>
        <v>36735</v>
      </c>
      <c r="JR34" s="54">
        <f t="shared" ref="JR34:JS34" si="2012">SUM(JR35:JR36)</f>
        <v>34621</v>
      </c>
      <c r="JS34" s="54">
        <f t="shared" si="2012"/>
        <v>30291</v>
      </c>
      <c r="JT34" s="54">
        <f t="shared" ref="JT34:JU34" si="2013">SUM(JT35:JT36)</f>
        <v>28074</v>
      </c>
      <c r="JU34" s="54">
        <f t="shared" si="2013"/>
        <v>23574</v>
      </c>
      <c r="JV34" s="54">
        <f t="shared" ref="JV34:JX34" si="2014">SUM(JV35:JV36)</f>
        <v>26469</v>
      </c>
      <c r="JW34" s="54">
        <f t="shared" si="2014"/>
        <v>33917</v>
      </c>
      <c r="JX34" s="54">
        <f t="shared" si="2014"/>
        <v>39820</v>
      </c>
      <c r="JY34" s="54">
        <f t="shared" ref="JY34:JZ34" si="2015">SUM(JY35:JY36)</f>
        <v>41895</v>
      </c>
      <c r="JZ34" s="54">
        <f t="shared" si="2015"/>
        <v>34482</v>
      </c>
      <c r="KA34" s="54">
        <f t="shared" ref="KA34:KB34" si="2016">SUM(KA35:KA36)</f>
        <v>28509</v>
      </c>
      <c r="KB34" s="54">
        <f t="shared" si="2016"/>
        <v>29368</v>
      </c>
      <c r="KC34" s="54">
        <f t="shared" ref="KC34:KD34" si="2017">SUM(KC35:KC36)</f>
        <v>28321</v>
      </c>
      <c r="KD34" s="54">
        <f t="shared" si="2017"/>
        <v>34461</v>
      </c>
      <c r="KE34" s="54">
        <f t="shared" ref="KE34:KF34" si="2018">SUM(KE35:KE36)</f>
        <v>40853</v>
      </c>
      <c r="KF34" s="54">
        <f t="shared" si="2018"/>
        <v>41447</v>
      </c>
      <c r="KG34" s="54">
        <f t="shared" ref="KG34:KH34" si="2019">SUM(KG35:KG36)</f>
        <v>35419</v>
      </c>
      <c r="KH34" s="54">
        <f t="shared" si="2019"/>
        <v>33007</v>
      </c>
      <c r="KI34" s="54">
        <f t="shared" ref="KI34:KJ34" si="2020">SUM(KI35:KI36)</f>
        <v>29818</v>
      </c>
      <c r="KJ34" s="54">
        <f t="shared" si="2020"/>
        <v>35839</v>
      </c>
      <c r="KK34" s="54">
        <f t="shared" ref="KK34:KL34" si="2021">SUM(KK35:KK36)</f>
        <v>40491</v>
      </c>
      <c r="KL34" s="54">
        <f t="shared" si="2021"/>
        <v>43049</v>
      </c>
      <c r="KM34" s="54">
        <f t="shared" ref="KM34:KN34" si="2022">SUM(KM35:KM36)</f>
        <v>31951</v>
      </c>
      <c r="KN34" s="54">
        <f t="shared" si="2022"/>
        <v>35537</v>
      </c>
      <c r="KO34" s="54">
        <f t="shared" ref="KO34:KP34" si="2023">SUM(KO35:KO36)</f>
        <v>31223</v>
      </c>
      <c r="KP34" s="54">
        <f t="shared" si="2023"/>
        <v>26645</v>
      </c>
      <c r="KQ34" s="54">
        <f t="shared" ref="KQ34:KT34" si="2024">SUM(KQ35:KQ36)</f>
        <v>30082</v>
      </c>
      <c r="KR34" s="54">
        <f t="shared" si="2024"/>
        <v>32888</v>
      </c>
      <c r="KS34" s="54">
        <f t="shared" si="2024"/>
        <v>37105</v>
      </c>
      <c r="KT34" s="54">
        <f t="shared" si="2024"/>
        <v>32350</v>
      </c>
      <c r="KU34" s="54">
        <f t="shared" ref="KU34:KV34" si="2025">SUM(KU35:KU36)</f>
        <v>29078</v>
      </c>
      <c r="KV34" s="54">
        <f t="shared" si="2025"/>
        <v>26392</v>
      </c>
      <c r="KW34" s="54">
        <f t="shared" ref="KW34:KX34" si="2026">SUM(KW35:KW36)</f>
        <v>22716</v>
      </c>
      <c r="KX34" s="54">
        <f t="shared" si="2026"/>
        <v>26654</v>
      </c>
      <c r="KY34" s="54">
        <f t="shared" ref="KY34:KZ34" si="2027">SUM(KY35:KY36)</f>
        <v>33424</v>
      </c>
      <c r="KZ34" s="54">
        <f t="shared" si="2027"/>
        <v>40321</v>
      </c>
      <c r="LA34" s="54">
        <f t="shared" ref="LA34:LB34" si="2028">SUM(LA35:LA36)</f>
        <v>38225</v>
      </c>
      <c r="LB34" s="54">
        <f t="shared" si="2028"/>
        <v>35217</v>
      </c>
      <c r="LC34" s="54">
        <f t="shared" ref="LC34:LD34" si="2029">SUM(LC35:LC36)</f>
        <v>34259</v>
      </c>
      <c r="LD34" s="54">
        <f t="shared" si="2029"/>
        <v>29446</v>
      </c>
      <c r="LE34" s="54">
        <f t="shared" ref="LE34:LF34" si="2030">SUM(LE35:LE36)</f>
        <v>31400</v>
      </c>
      <c r="LF34" s="54">
        <f t="shared" si="2030"/>
        <v>39360</v>
      </c>
      <c r="LG34" s="54">
        <f t="shared" ref="LG34:LH34" si="2031">SUM(LG35:LG36)</f>
        <v>45910</v>
      </c>
      <c r="LH34" s="54">
        <f t="shared" si="2031"/>
        <v>44675</v>
      </c>
      <c r="LI34" s="54">
        <f t="shared" ref="LI34:LJ34" si="2032">SUM(LI35:LI36)</f>
        <v>41796</v>
      </c>
      <c r="LJ34" s="54">
        <f t="shared" si="2032"/>
        <v>40795</v>
      </c>
      <c r="LK34" s="54">
        <f t="shared" ref="LK34:LL34" si="2033">SUM(LK35:LK36)</f>
        <v>40019</v>
      </c>
      <c r="LL34" s="54">
        <f t="shared" si="2033"/>
        <v>44483</v>
      </c>
      <c r="LM34" s="54">
        <f t="shared" ref="LM34:LN34" si="2034">SUM(LM35:LM36)</f>
        <v>48051</v>
      </c>
      <c r="LN34" s="54">
        <f t="shared" si="2034"/>
        <v>42451</v>
      </c>
      <c r="LO34" s="54">
        <f t="shared" ref="LO34:LP34" si="2035">SUM(LO35:LO36)</f>
        <v>40973</v>
      </c>
      <c r="LP34" s="54">
        <f t="shared" si="2035"/>
        <v>44659</v>
      </c>
      <c r="LQ34" s="54">
        <f t="shared" ref="LQ34:LR34" si="2036">SUM(LQ35:LQ36)</f>
        <v>43262</v>
      </c>
      <c r="LR34" s="54">
        <f t="shared" si="2036"/>
        <v>41308</v>
      </c>
      <c r="LS34" s="54">
        <f t="shared" ref="LS34:LT34" si="2037">SUM(LS35:LS36)</f>
        <v>42123</v>
      </c>
      <c r="LT34" s="54">
        <f t="shared" si="2037"/>
        <v>46257</v>
      </c>
      <c r="LU34" s="54">
        <f t="shared" ref="LU34:LV34" si="2038">SUM(LU35:LU36)</f>
        <v>49801</v>
      </c>
      <c r="LV34" s="54">
        <f t="shared" si="2038"/>
        <v>46108</v>
      </c>
      <c r="LW34" s="54">
        <f t="shared" ref="LW34:LX34" si="2039">SUM(LW35:LW36)</f>
        <v>43420</v>
      </c>
      <c r="LX34" s="54">
        <f t="shared" si="2039"/>
        <v>39316</v>
      </c>
      <c r="LY34" s="54">
        <f t="shared" ref="LY34:LZ34" si="2040">SUM(LY35:LY36)</f>
        <v>31973</v>
      </c>
      <c r="LZ34" s="54">
        <f t="shared" si="2040"/>
        <v>31808</v>
      </c>
      <c r="MA34" s="54">
        <f t="shared" ref="MA34:MB34" si="2041">SUM(MA35:MA36)</f>
        <v>36274</v>
      </c>
      <c r="MB34" s="54">
        <f t="shared" si="2041"/>
        <v>38913</v>
      </c>
      <c r="MC34" s="54">
        <f t="shared" ref="MC34:MD34" si="2042">SUM(MC35:MC36)</f>
        <v>38292</v>
      </c>
      <c r="MD34" s="54">
        <f t="shared" si="2042"/>
        <v>32762</v>
      </c>
      <c r="ME34" s="54">
        <f t="shared" ref="ME34:MF34" si="2043">SUM(ME35:ME36)</f>
        <v>32533</v>
      </c>
      <c r="MF34" s="54">
        <f t="shared" si="2043"/>
        <v>32612</v>
      </c>
      <c r="MG34" s="54">
        <f t="shared" ref="MG34:MH34" si="2044">SUM(MG35:MG36)</f>
        <v>40176</v>
      </c>
      <c r="MH34" s="54">
        <f t="shared" si="2044"/>
        <v>44751</v>
      </c>
      <c r="MI34" s="54">
        <f t="shared" ref="MI34:MJ34" si="2045">SUM(MI35:MI36)</f>
        <v>32973</v>
      </c>
      <c r="MJ34" s="54">
        <f t="shared" si="2045"/>
        <v>30610</v>
      </c>
      <c r="MK34" s="54">
        <f t="shared" ref="MK34:ML34" si="2046">SUM(MK35:MK36)</f>
        <v>38598</v>
      </c>
      <c r="ML34" s="54">
        <f t="shared" si="2046"/>
        <v>37556</v>
      </c>
      <c r="MM34" s="54">
        <f t="shared" ref="MM34:MN34" si="2047">SUM(MM35:MM36)</f>
        <v>32531</v>
      </c>
      <c r="MN34" s="54">
        <f t="shared" si="2047"/>
        <v>35306</v>
      </c>
      <c r="MO34" s="54">
        <f t="shared" ref="MO34:MP34" si="2048">SUM(MO35:MO36)</f>
        <v>39501</v>
      </c>
      <c r="MP34" s="54">
        <f t="shared" si="2048"/>
        <v>43240</v>
      </c>
      <c r="MQ34" s="54">
        <f t="shared" ref="MQ34:MR34" si="2049">SUM(MQ35:MQ36)</f>
        <v>42899</v>
      </c>
      <c r="MR34" s="54">
        <f t="shared" si="2049"/>
        <v>40583</v>
      </c>
      <c r="MS34" s="54">
        <f t="shared" ref="MS34:MT34" si="2050">SUM(MS35:MS36)</f>
        <v>38105</v>
      </c>
      <c r="MT34" s="54">
        <f t="shared" si="2050"/>
        <v>34678</v>
      </c>
      <c r="MU34" s="54">
        <f t="shared" ref="MU34:MV34" si="2051">SUM(MU35:MU36)</f>
        <v>38701</v>
      </c>
      <c r="MV34" s="54">
        <f t="shared" si="2051"/>
        <v>41501</v>
      </c>
      <c r="MW34" s="54">
        <f t="shared" ref="MW34:MX34" si="2052">SUM(MW35:MW36)</f>
        <v>41294</v>
      </c>
      <c r="MX34" s="54">
        <f t="shared" si="2052"/>
        <v>43150</v>
      </c>
      <c r="MY34" s="54">
        <f t="shared" ref="MY34:MZ34" si="2053">SUM(MY35:MY36)</f>
        <v>38974</v>
      </c>
      <c r="MZ34" s="54">
        <f t="shared" si="2053"/>
        <v>35917</v>
      </c>
      <c r="NA34" s="54">
        <f t="shared" ref="NA34:NE34" si="2054">SUM(NA35:NA36)</f>
        <v>37733</v>
      </c>
      <c r="NB34" s="54">
        <f t="shared" si="2054"/>
        <v>40278</v>
      </c>
      <c r="NC34" s="54">
        <f t="shared" si="2054"/>
        <v>35640</v>
      </c>
      <c r="ND34" s="54">
        <f t="shared" si="2054"/>
        <v>20629</v>
      </c>
      <c r="NE34" s="54">
        <f t="shared" si="2054"/>
        <v>15398</v>
      </c>
      <c r="NF34" s="54">
        <f t="shared" ref="NF34:NG34" si="2055">SUM(NF35:NF36)</f>
        <v>20923</v>
      </c>
      <c r="NG34" s="54">
        <f t="shared" si="2055"/>
        <v>14987</v>
      </c>
      <c r="NH34" s="54">
        <f t="shared" ref="NH34:NJ34" si="2056">SUM(NH35:NH36)</f>
        <v>11408</v>
      </c>
      <c r="NI34" s="54">
        <f t="shared" si="2056"/>
        <v>9237</v>
      </c>
      <c r="NJ34" s="54">
        <f t="shared" si="2056"/>
        <v>8193</v>
      </c>
      <c r="NK34" s="54">
        <f t="shared" ref="NK34:NL34" si="2057">SUM(NK35:NK36)</f>
        <v>8468</v>
      </c>
      <c r="NL34" s="54">
        <f t="shared" si="2057"/>
        <v>6576</v>
      </c>
      <c r="NM34" s="54">
        <f t="shared" ref="NM34:NN34" si="2058">SUM(NM35:NM36)</f>
        <v>6345</v>
      </c>
      <c r="NN34" s="54">
        <f t="shared" si="2058"/>
        <v>5017</v>
      </c>
      <c r="NO34" s="54">
        <f t="shared" ref="NO34:NP34" si="2059">SUM(NO35:NO36)</f>
        <v>4237</v>
      </c>
      <c r="NP34" s="54">
        <f t="shared" si="2059"/>
        <v>4968</v>
      </c>
      <c r="NQ34" s="54">
        <f t="shared" ref="NQ34:NR34" si="2060">SUM(NQ35:NQ36)</f>
        <v>4693</v>
      </c>
      <c r="NR34" s="54">
        <f t="shared" si="2060"/>
        <v>6504</v>
      </c>
      <c r="NS34" s="54">
        <f t="shared" ref="NS34:NT34" si="2061">SUM(NS35:NS36)</f>
        <v>5379</v>
      </c>
      <c r="NT34" s="54">
        <f t="shared" si="2061"/>
        <v>5688</v>
      </c>
      <c r="NU34" s="54">
        <f t="shared" ref="NU34:NX34" si="2062">SUM(NU35:NU36)</f>
        <v>4726</v>
      </c>
      <c r="NV34" s="54">
        <f t="shared" si="2062"/>
        <v>4484</v>
      </c>
      <c r="NW34" s="54">
        <f t="shared" si="2062"/>
        <v>5216</v>
      </c>
      <c r="NX34" s="54">
        <f t="shared" si="2062"/>
        <v>5304</v>
      </c>
      <c r="NY34" s="54">
        <f t="shared" ref="NY34:NZ34" si="2063">SUM(NY35:NY36)</f>
        <v>8132</v>
      </c>
      <c r="NZ34" s="54">
        <f t="shared" si="2063"/>
        <v>5917</v>
      </c>
      <c r="OA34" s="54">
        <f t="shared" ref="OA34:OB34" si="2064">SUM(OA35:OA36)</f>
        <v>6706</v>
      </c>
      <c r="OB34" s="54">
        <f t="shared" si="2064"/>
        <v>6040</v>
      </c>
      <c r="OC34" s="54">
        <f t="shared" ref="OC34:OD34" si="2065">SUM(OC35:OC36)</f>
        <v>5661</v>
      </c>
      <c r="OD34" s="54">
        <f t="shared" si="2065"/>
        <v>6358</v>
      </c>
      <c r="OE34" s="54">
        <f t="shared" ref="OE34:OF34" si="2066">SUM(OE35:OE36)</f>
        <v>6665</v>
      </c>
      <c r="OF34" s="54">
        <f t="shared" si="2066"/>
        <v>9336</v>
      </c>
      <c r="OG34" s="54">
        <f t="shared" ref="OG34:OH34" si="2067">SUM(OG35:OG36)</f>
        <v>7518</v>
      </c>
      <c r="OH34" s="54">
        <f t="shared" si="2067"/>
        <v>8018</v>
      </c>
      <c r="OI34" s="54">
        <f t="shared" ref="OI34:OL34" si="2068">SUM(OI35:OI36)</f>
        <v>8112</v>
      </c>
      <c r="OJ34" s="54">
        <f t="shared" si="2068"/>
        <v>6785</v>
      </c>
      <c r="OK34" s="54">
        <f t="shared" si="2068"/>
        <v>8244</v>
      </c>
      <c r="OL34" s="54">
        <f t="shared" si="2068"/>
        <v>8938</v>
      </c>
      <c r="OM34" s="54">
        <f t="shared" ref="OM34:ON34" si="2069">SUM(OM35:OM36)</f>
        <v>12750</v>
      </c>
      <c r="ON34" s="54">
        <f t="shared" si="2069"/>
        <v>10722</v>
      </c>
      <c r="OO34" s="54">
        <f t="shared" ref="OO34:OP34" si="2070">SUM(OO35:OO36)</f>
        <v>10669</v>
      </c>
      <c r="OP34" s="54">
        <f t="shared" si="2070"/>
        <v>10125</v>
      </c>
      <c r="OQ34" s="54">
        <f t="shared" ref="OQ34:OR34" si="2071">SUM(OQ35:OQ36)</f>
        <v>9581</v>
      </c>
      <c r="OR34" s="54">
        <f t="shared" si="2071"/>
        <v>13172</v>
      </c>
      <c r="OS34" s="54">
        <f t="shared" ref="OS34:OT34" si="2072">SUM(OS35:OS36)</f>
        <v>15620</v>
      </c>
      <c r="OT34" s="54">
        <f t="shared" si="2072"/>
        <v>19646</v>
      </c>
      <c r="OU34" s="54">
        <f t="shared" ref="OU34:OV34" si="2073">SUM(OU35:OU36)</f>
        <v>13006</v>
      </c>
      <c r="OV34" s="54">
        <f t="shared" si="2073"/>
        <v>14468</v>
      </c>
      <c r="OW34" s="54">
        <f t="shared" ref="OW34:OX34" si="2074">SUM(OW35:OW36)</f>
        <v>16365</v>
      </c>
      <c r="OX34" s="54">
        <f t="shared" si="2074"/>
        <v>13366</v>
      </c>
      <c r="OY34" s="54">
        <f t="shared" ref="OY34:OZ34" si="2075">SUM(OY35:OY36)</f>
        <v>15245</v>
      </c>
      <c r="OZ34" s="54">
        <f t="shared" si="2075"/>
        <v>16658</v>
      </c>
      <c r="PA34" s="54">
        <f t="shared" ref="PA34:PB34" si="2076">SUM(PA35:PA36)</f>
        <v>21252</v>
      </c>
      <c r="PB34" s="54">
        <f t="shared" si="2076"/>
        <v>19368</v>
      </c>
      <c r="PC34" s="54">
        <f t="shared" ref="PC34:PD34" si="2077">SUM(PC35:PC36)</f>
        <v>18848</v>
      </c>
      <c r="PD34" s="54">
        <f t="shared" si="2077"/>
        <v>17749</v>
      </c>
      <c r="PE34" s="54">
        <f t="shared" ref="PE34:PF34" si="2078">SUM(PE35:PE36)</f>
        <v>16200</v>
      </c>
      <c r="PF34" s="54">
        <f t="shared" si="2078"/>
        <v>20411</v>
      </c>
      <c r="PG34" s="54">
        <f t="shared" ref="PG34:PH34" si="2079">SUM(PG35:PG36)</f>
        <v>25959</v>
      </c>
      <c r="PH34" s="54">
        <f t="shared" si="2079"/>
        <v>29145</v>
      </c>
      <c r="PI34" s="54">
        <f t="shared" ref="PI34:PJ34" si="2080">SUM(PI35:PI36)</f>
        <v>17845</v>
      </c>
      <c r="PJ34" s="54">
        <f t="shared" si="2080"/>
        <v>20137</v>
      </c>
      <c r="PK34" s="54">
        <f t="shared" ref="PK34:PL34" si="2081">SUM(PK35:PK36)</f>
        <v>19965</v>
      </c>
      <c r="PL34" s="54">
        <f t="shared" si="2081"/>
        <v>16819</v>
      </c>
      <c r="PM34" s="54">
        <f t="shared" ref="PM34:PN34" si="2082">SUM(PM35:PM36)</f>
        <v>19098</v>
      </c>
      <c r="PN34" s="54">
        <f t="shared" si="2082"/>
        <v>22839</v>
      </c>
      <c r="PO34" s="54">
        <f t="shared" ref="PO34:PP34" si="2083">SUM(PO35:PO36)</f>
        <v>28656</v>
      </c>
      <c r="PP34" s="54">
        <f t="shared" si="2083"/>
        <v>25792</v>
      </c>
      <c r="PQ34" s="54">
        <f t="shared" ref="PQ34:PR34" si="2084">SUM(PQ35:PQ36)</f>
        <v>24390</v>
      </c>
      <c r="PR34" s="54">
        <f t="shared" si="2084"/>
        <v>23575</v>
      </c>
      <c r="PS34" s="54">
        <f t="shared" ref="PS34:PT34" si="2085">SUM(PS35:PS36)</f>
        <v>20226</v>
      </c>
      <c r="PT34" s="54">
        <f t="shared" si="2085"/>
        <v>23051</v>
      </c>
      <c r="PU34" s="54">
        <f t="shared" ref="PU34:PV34" si="2086">SUM(PU35:PU36)</f>
        <v>25732</v>
      </c>
      <c r="PV34" s="54">
        <f t="shared" si="2086"/>
        <v>31284</v>
      </c>
      <c r="PW34" s="54">
        <f t="shared" ref="PW34:PX34" si="2087">SUM(PW35:PW36)</f>
        <v>26842</v>
      </c>
      <c r="PX34" s="54">
        <f t="shared" si="2087"/>
        <v>26050</v>
      </c>
      <c r="PY34" s="54">
        <f t="shared" ref="PY34:PZ34" si="2088">SUM(PY35:PY36)</f>
        <v>25063</v>
      </c>
      <c r="PZ34" s="54">
        <f t="shared" si="2088"/>
        <v>20961</v>
      </c>
      <c r="QA34" s="54">
        <f t="shared" ref="QA34:QB34" si="2089">SUM(QA35:QA36)</f>
        <v>23704</v>
      </c>
      <c r="QB34" s="54">
        <f t="shared" si="2089"/>
        <v>28464</v>
      </c>
      <c r="QC34" s="54">
        <f t="shared" ref="QC34:QD34" si="2090">SUM(QC35:QC36)</f>
        <v>33893</v>
      </c>
      <c r="QD34" s="54">
        <f t="shared" si="2090"/>
        <v>30409</v>
      </c>
      <c r="QE34" s="54">
        <f t="shared" ref="QE34:QF34" si="2091">SUM(QE35:QE36)</f>
        <v>28797</v>
      </c>
      <c r="QF34" s="54">
        <f t="shared" si="2091"/>
        <v>27566</v>
      </c>
      <c r="QG34" s="54">
        <f t="shared" ref="QG34:QH34" si="2092">SUM(QG35:QG36)</f>
        <v>24556</v>
      </c>
      <c r="QH34" s="54">
        <f t="shared" si="2092"/>
        <v>27557</v>
      </c>
      <c r="QI34" s="54">
        <f t="shared" ref="QI34:QL34" si="2093">SUM(QI35:QI36)</f>
        <v>31538</v>
      </c>
      <c r="QJ34" s="54">
        <f t="shared" si="2093"/>
        <v>36553</v>
      </c>
      <c r="QK34" s="54">
        <f t="shared" si="2093"/>
        <v>35079</v>
      </c>
      <c r="QL34" s="54">
        <f t="shared" si="2093"/>
        <v>32651</v>
      </c>
      <c r="QM34" s="54">
        <f t="shared" ref="QM34:QN34" si="2094">SUM(QM35:QM36)</f>
        <v>28863</v>
      </c>
      <c r="QN34" s="54">
        <f t="shared" si="2094"/>
        <v>24902</v>
      </c>
      <c r="QO34" s="54">
        <f t="shared" ref="QO34:QP34" si="2095">SUM(QO35:QO36)</f>
        <v>28004</v>
      </c>
      <c r="QP34" s="54">
        <f t="shared" si="2095"/>
        <v>37459</v>
      </c>
      <c r="QQ34" s="54">
        <f t="shared" ref="QQ34:QR34" si="2096">SUM(QQ35:QQ36)</f>
        <v>40859</v>
      </c>
      <c r="QR34" s="54">
        <f t="shared" si="2096"/>
        <v>41446</v>
      </c>
      <c r="QS34" s="54">
        <f t="shared" ref="QS34:QT34" si="2097">SUM(QS35:QS36)</f>
        <v>37619</v>
      </c>
      <c r="QT34" s="54">
        <f t="shared" si="2097"/>
        <v>34923</v>
      </c>
      <c r="QU34" s="54">
        <f t="shared" ref="QU34:QV34" si="2098">SUM(QU35:QU36)</f>
        <v>36833</v>
      </c>
      <c r="QV34" s="54">
        <f t="shared" si="2098"/>
        <v>39172</v>
      </c>
      <c r="QW34" s="54">
        <f t="shared" ref="QW34:RH34" si="2099">SUM(QW35:QW36)</f>
        <v>44361</v>
      </c>
      <c r="QX34" s="54">
        <f t="shared" si="2099"/>
        <v>41286</v>
      </c>
      <c r="QY34" s="54">
        <f t="shared" si="2099"/>
        <v>40291</v>
      </c>
      <c r="QZ34" s="54">
        <f t="shared" si="2099"/>
        <v>34868</v>
      </c>
      <c r="RA34" s="54">
        <f t="shared" si="2099"/>
        <v>29830</v>
      </c>
      <c r="RB34" s="54">
        <f t="shared" si="2099"/>
        <v>24398</v>
      </c>
      <c r="RC34" s="54">
        <f t="shared" si="2099"/>
        <v>19646</v>
      </c>
      <c r="RD34" s="54">
        <f t="shared" si="2099"/>
        <v>17665</v>
      </c>
      <c r="RE34" s="54">
        <f t="shared" si="2099"/>
        <v>13923</v>
      </c>
      <c r="RF34" s="54">
        <f t="shared" si="2099"/>
        <v>12185</v>
      </c>
      <c r="RG34" s="54">
        <f t="shared" si="2099"/>
        <v>13140</v>
      </c>
      <c r="RH34" s="54">
        <f t="shared" si="2099"/>
        <v>9397</v>
      </c>
      <c r="RI34" s="54">
        <f t="shared" ref="RI34:RJ34" si="2100">SUM(RI35:RI36)</f>
        <v>8826</v>
      </c>
      <c r="RJ34" s="54">
        <f t="shared" si="2100"/>
        <v>6830</v>
      </c>
      <c r="RK34" s="54">
        <f t="shared" ref="RK34:RL34" si="2101">SUM(RK35:RK36)</f>
        <v>6516</v>
      </c>
      <c r="RL34" s="54">
        <f t="shared" si="2101"/>
        <v>6394</v>
      </c>
      <c r="RM34" s="54">
        <f t="shared" ref="RM34:RN34" si="2102">SUM(RM35:RM36)</f>
        <v>5660</v>
      </c>
      <c r="RN34" s="54">
        <f t="shared" si="2102"/>
        <v>6906</v>
      </c>
      <c r="RO34" s="54">
        <f t="shared" ref="RO34:RP34" si="2103">SUM(RO35:RO36)</f>
        <v>5272</v>
      </c>
      <c r="RP34" s="54">
        <f t="shared" si="2103"/>
        <v>4009</v>
      </c>
      <c r="RQ34" s="54">
        <f t="shared" ref="RQ34:RR34" si="2104">SUM(RQ35:RQ36)</f>
        <v>4493</v>
      </c>
      <c r="RR34" s="54">
        <f t="shared" si="2104"/>
        <v>4569</v>
      </c>
      <c r="RS34" s="54">
        <f t="shared" ref="RS34:RT34" si="2105">SUM(RS35:RS36)</f>
        <v>6471</v>
      </c>
      <c r="RT34" s="54">
        <f t="shared" si="2105"/>
        <v>5481</v>
      </c>
      <c r="RU34" s="54">
        <f t="shared" ref="RU34:RV34" si="2106">SUM(RU35:RU36)</f>
        <v>4432</v>
      </c>
      <c r="RV34" s="54">
        <f t="shared" si="2106"/>
        <v>3291</v>
      </c>
      <c r="RW34" s="54">
        <f t="shared" ref="RW34:RX34" si="2107">SUM(RW35:RW36)</f>
        <v>3611</v>
      </c>
      <c r="RX34" s="54">
        <f t="shared" si="2107"/>
        <v>2973</v>
      </c>
      <c r="RY34" s="54">
        <f t="shared" ref="RY34:RZ34" si="2108">SUM(RY35:RY36)</f>
        <v>2694</v>
      </c>
      <c r="RZ34" s="54">
        <f t="shared" si="2108"/>
        <v>3787</v>
      </c>
      <c r="SA34" s="54">
        <f t="shared" ref="SA34:SB34" si="2109">SUM(SA35:SA36)</f>
        <v>3444</v>
      </c>
      <c r="SB34" s="54">
        <f t="shared" si="2109"/>
        <v>3888</v>
      </c>
      <c r="SC34" s="54">
        <f t="shared" ref="SC34:SD34" si="2110">SUM(SC35:SC36)</f>
        <v>3674</v>
      </c>
      <c r="SD34" s="54">
        <f t="shared" si="2110"/>
        <v>2691</v>
      </c>
      <c r="SE34" s="54">
        <f t="shared" ref="SE34:SF34" si="2111">SUM(SE35:SE36)</f>
        <v>3198</v>
      </c>
      <c r="SF34" s="54">
        <f t="shared" si="2111"/>
        <v>2608</v>
      </c>
      <c r="SG34" s="54">
        <f t="shared" ref="SG34:SH34" si="2112">SUM(SG35:SG36)</f>
        <v>4694</v>
      </c>
      <c r="SH34" s="54">
        <f t="shared" si="2112"/>
        <v>3902</v>
      </c>
      <c r="SI34" s="54">
        <f t="shared" ref="SI34:SJ34" si="2113">SUM(SI35:SI36)</f>
        <v>5057</v>
      </c>
      <c r="SJ34" s="54">
        <f t="shared" si="2113"/>
        <v>3202</v>
      </c>
      <c r="SK34" s="54">
        <f t="shared" ref="SK34:SL34" si="2114">SUM(SK35:SK36)</f>
        <v>2401</v>
      </c>
      <c r="SL34" s="54">
        <f t="shared" si="2114"/>
        <v>3462</v>
      </c>
      <c r="SM34" s="54">
        <f t="shared" ref="SM34:SN34" si="2115">SUM(SM35:SM36)</f>
        <v>2854</v>
      </c>
      <c r="SN34" s="54">
        <f t="shared" si="2115"/>
        <v>5148</v>
      </c>
      <c r="SO34" s="54">
        <f t="shared" ref="SO34:SP34" si="2116">SUM(SO35:SO36)</f>
        <v>3162</v>
      </c>
      <c r="SP34" s="54">
        <f t="shared" si="2116"/>
        <v>4925</v>
      </c>
      <c r="SQ34" s="54">
        <f t="shared" ref="SQ34:SR34" si="2117">SUM(SQ35:SQ36)</f>
        <v>3457</v>
      </c>
      <c r="SR34" s="54">
        <f t="shared" si="2117"/>
        <v>2741</v>
      </c>
      <c r="SS34" s="54">
        <f t="shared" ref="SS34:ST34" si="2118">SUM(SS35:SS36)</f>
        <v>4221</v>
      </c>
      <c r="ST34" s="54">
        <f t="shared" si="2118"/>
        <v>2797</v>
      </c>
      <c r="SU34" s="54">
        <f t="shared" ref="SU34:SV34" si="2119">SUM(SU35:SU36)</f>
        <v>5740</v>
      </c>
      <c r="SV34" s="54">
        <f t="shared" si="2119"/>
        <v>3550</v>
      </c>
      <c r="SW34" s="54">
        <f t="shared" ref="SW34:SX34" si="2120">SUM(SW35:SW36)</f>
        <v>5674</v>
      </c>
      <c r="SX34" s="54">
        <f t="shared" si="2120"/>
        <v>4081</v>
      </c>
      <c r="SY34" s="54">
        <f t="shared" ref="SY34:TA34" si="2121">SUM(SY35:SY36)</f>
        <v>4279</v>
      </c>
      <c r="SZ34" s="54">
        <f t="shared" si="2121"/>
        <v>5694</v>
      </c>
      <c r="TA34" s="54">
        <f t="shared" si="2121"/>
        <v>5302</v>
      </c>
      <c r="TB34" s="54">
        <f t="shared" ref="TB34:TD34" si="2122">SUM(TB35:TB36)</f>
        <v>5457</v>
      </c>
      <c r="TC34" s="54">
        <f t="shared" si="2122"/>
        <v>4759</v>
      </c>
      <c r="TD34" s="54">
        <f t="shared" si="2122"/>
        <v>7059</v>
      </c>
      <c r="TE34" s="54">
        <f t="shared" ref="TE34:TF34" si="2123">SUM(TE35:TE36)</f>
        <v>4774</v>
      </c>
      <c r="TF34" s="54">
        <f t="shared" si="2123"/>
        <v>3838</v>
      </c>
      <c r="TG34" s="54">
        <f t="shared" ref="TG34:TH34" si="2124">SUM(TG35:TG36)</f>
        <v>5072</v>
      </c>
      <c r="TH34" s="54">
        <f t="shared" si="2124"/>
        <v>4763</v>
      </c>
      <c r="TI34" s="54">
        <f t="shared" ref="TI34:TJ34" si="2125">SUM(TI35:TI36)</f>
        <v>8065</v>
      </c>
      <c r="TJ34" s="54">
        <f t="shared" si="2125"/>
        <v>5536</v>
      </c>
      <c r="TK34" s="54">
        <f t="shared" ref="TK34:TL34" si="2126">SUM(TK35:TK36)</f>
        <v>7879</v>
      </c>
      <c r="TL34" s="54">
        <f t="shared" si="2126"/>
        <v>5394</v>
      </c>
      <c r="TM34" s="54">
        <f t="shared" ref="TM34:TN34" si="2127">SUM(TM35:TM36)</f>
        <v>4249</v>
      </c>
      <c r="TN34" s="54">
        <f t="shared" si="2127"/>
        <v>7464</v>
      </c>
      <c r="TO34" s="54">
        <f t="shared" ref="TO34:TP34" si="2128">SUM(TO35:TO36)</f>
        <v>5795</v>
      </c>
      <c r="TP34" s="54">
        <f t="shared" si="2128"/>
        <v>10218</v>
      </c>
      <c r="TQ34" s="54">
        <f t="shared" ref="TQ34:TR34" si="2129">SUM(TQ35:TQ36)</f>
        <v>6999</v>
      </c>
      <c r="TR34" s="54">
        <f t="shared" si="2129"/>
        <v>9122</v>
      </c>
      <c r="TS34" s="54">
        <f t="shared" ref="TS34:TT34" si="2130">SUM(TS35:TS36)</f>
        <v>6673</v>
      </c>
      <c r="TT34" s="54">
        <f t="shared" si="2130"/>
        <v>5471</v>
      </c>
      <c r="TU34" s="54">
        <f t="shared" ref="TU34:TV34" si="2131">SUM(TU35:TU36)</f>
        <v>7662</v>
      </c>
      <c r="TV34" s="54">
        <f t="shared" si="2131"/>
        <v>6486</v>
      </c>
      <c r="TW34" s="54">
        <f t="shared" ref="TW34:TX34" si="2132">SUM(TW35:TW36)</f>
        <v>10974</v>
      </c>
      <c r="TX34" s="54">
        <f t="shared" si="2132"/>
        <v>7864</v>
      </c>
      <c r="TY34" s="54">
        <f t="shared" ref="TY34:TZ34" si="2133">SUM(TY35:TY36)</f>
        <v>9714</v>
      </c>
      <c r="TZ34" s="54">
        <f t="shared" si="2133"/>
        <v>6949</v>
      </c>
      <c r="UA34" s="54">
        <f t="shared" ref="UA34:UB34" si="2134">SUM(UA35:UA36)</f>
        <v>5072</v>
      </c>
      <c r="UB34" s="54">
        <f t="shared" si="2134"/>
        <v>6994</v>
      </c>
      <c r="UC34" s="54">
        <f t="shared" ref="UC34:UD34" si="2135">SUM(UC35:UC36)</f>
        <v>6791</v>
      </c>
      <c r="UD34" s="54">
        <f t="shared" si="2135"/>
        <v>7927</v>
      </c>
      <c r="UE34" s="54">
        <f t="shared" ref="UE34:UG34" si="2136">SUM(UE35:UE36)</f>
        <v>6017</v>
      </c>
      <c r="UF34" s="54">
        <f t="shared" si="2136"/>
        <v>6981</v>
      </c>
      <c r="UG34" s="54">
        <f t="shared" si="2136"/>
        <v>5478</v>
      </c>
      <c r="UH34" s="54">
        <f t="shared" ref="UH34:UI34" si="2137">SUM(UH35:UH36)</f>
        <v>4211</v>
      </c>
      <c r="UI34" s="54">
        <f t="shared" si="2137"/>
        <v>5177</v>
      </c>
      <c r="UJ34" s="54">
        <f t="shared" ref="UJ34:UK34" si="2138">SUM(UJ35:UJ36)</f>
        <v>4641</v>
      </c>
      <c r="UK34" s="54">
        <f t="shared" si="2138"/>
        <v>7712</v>
      </c>
      <c r="UL34" s="54">
        <f t="shared" ref="UL34:UM34" si="2139">SUM(UL35:UL36)</f>
        <v>4658</v>
      </c>
      <c r="UM34" s="54">
        <f t="shared" si="2139"/>
        <v>5922</v>
      </c>
      <c r="UN34" s="54">
        <f t="shared" ref="UN34:UO34" si="2140">SUM(UN35:UN36)</f>
        <v>2533</v>
      </c>
      <c r="UO34" s="54">
        <f t="shared" si="2140"/>
        <v>1809</v>
      </c>
      <c r="UP34" s="54">
        <f t="shared" ref="UP34:UQ34" si="2141">SUM(UP35:UP36)</f>
        <v>2333</v>
      </c>
      <c r="UQ34" s="54">
        <f t="shared" si="2141"/>
        <v>1795</v>
      </c>
      <c r="UR34" s="54">
        <f t="shared" ref="UR34:US34" si="2142">SUM(UR35:UR36)</f>
        <v>2387</v>
      </c>
      <c r="US34" s="54">
        <f t="shared" si="2142"/>
        <v>1650</v>
      </c>
      <c r="UT34" s="54">
        <f t="shared" ref="UT34:UU34" si="2143">SUM(UT35:UT36)</f>
        <v>2967</v>
      </c>
      <c r="UU34" s="54">
        <f t="shared" si="2143"/>
        <v>1992</v>
      </c>
      <c r="UV34" s="54">
        <f t="shared" ref="UV34:UW34" si="2144">SUM(UV35:UV36)</f>
        <v>2927</v>
      </c>
      <c r="UW34" s="54">
        <f t="shared" si="2144"/>
        <v>2</v>
      </c>
      <c r="UX34" s="54">
        <f t="shared" ref="UX34:UY34" si="2145">SUM(UX35:UX36)</f>
        <v>0</v>
      </c>
      <c r="UY34" s="54">
        <f t="shared" si="2145"/>
        <v>2</v>
      </c>
      <c r="UZ34" s="54">
        <f t="shared" ref="UZ34:VA34" si="2146">SUM(UZ35:UZ36)</f>
        <v>5</v>
      </c>
      <c r="VA34" s="54">
        <f t="shared" si="2146"/>
        <v>1</v>
      </c>
      <c r="VB34" s="54">
        <f t="shared" ref="VB34:VC34" si="2147">SUM(VB35:VB36)</f>
        <v>1</v>
      </c>
      <c r="VC34" s="54">
        <f t="shared" si="2147"/>
        <v>2</v>
      </c>
      <c r="VD34" s="54">
        <f t="shared" ref="VD34" si="2148">SUM(VD35:VD36)</f>
        <v>5</v>
      </c>
    </row>
    <row r="35" spans="1:576" x14ac:dyDescent="0.2">
      <c r="A35" s="68" t="s">
        <v>48</v>
      </c>
      <c r="B35" s="54">
        <f>HLOOKUP(B$11,'Data63-64'!$G$1:$XFD$44,27,0)</f>
        <v>14674</v>
      </c>
      <c r="C35" s="54">
        <f>HLOOKUP(C$11,'Data63-64'!$G$1:$XFD$44,27,0)</f>
        <v>14974</v>
      </c>
      <c r="D35" s="54">
        <f>HLOOKUP(D$11,'Data63-64'!$G$1:$XFD$44,27,0)</f>
        <v>13036</v>
      </c>
      <c r="E35" s="54">
        <f>HLOOKUP(E$11,'Data63-64'!$G$1:$XFD$44,27,0)</f>
        <v>12163</v>
      </c>
      <c r="F35" s="54">
        <f>HLOOKUP(F$11,'Data63-64'!$G$1:$XFD$44,27,0)</f>
        <v>12468</v>
      </c>
      <c r="G35" s="54">
        <f>HLOOKUP(G$11,'Data63-64'!$G$1:$XFD$44,27,0)</f>
        <v>11994</v>
      </c>
      <c r="H35" s="54">
        <f>HLOOKUP(H$11,'Data63-64'!$G$1:$XFD$44,27,0)</f>
        <v>12121</v>
      </c>
      <c r="I35" s="54">
        <f>HLOOKUP(I$11,'Data63-64'!$G$1:$XFD$44,27,0)</f>
        <v>12420</v>
      </c>
      <c r="J35" s="54">
        <f>HLOOKUP(J$11,'Data63-64'!$G$1:$XFD$44,27,0)</f>
        <v>13528</v>
      </c>
      <c r="K35" s="54">
        <f>HLOOKUP(K$11,'Data63-64'!$G$1:$XFD$44,27,0)</f>
        <v>14171</v>
      </c>
      <c r="L35" s="54">
        <f>HLOOKUP(L$11,'Data63-64'!$G$1:$XFD$44,27,0)</f>
        <v>13083</v>
      </c>
      <c r="M35" s="54">
        <f>HLOOKUP(M$11,'Data63-64'!$G$1:$XFD$44,27,0)</f>
        <v>13671</v>
      </c>
      <c r="N35" s="54">
        <f>HLOOKUP(N$11,'Data63-64'!$G$1:$XFD$44,27,0)</f>
        <v>14122</v>
      </c>
      <c r="O35" s="54">
        <f>HLOOKUP(O$11,'Data63-64'!$G$1:$XFD$44,27,0)</f>
        <v>14014</v>
      </c>
      <c r="P35" s="54">
        <f>HLOOKUP(P$11,'Data63-64'!$G$1:$XFD$44,27,0)</f>
        <v>14065</v>
      </c>
      <c r="Q35" s="54">
        <f>HLOOKUP(Q$11,'Data63-64'!$G$1:$XFD$44,27,0)</f>
        <v>14865</v>
      </c>
      <c r="R35" s="54">
        <f>HLOOKUP(R$11,'Data63-64'!$G$1:$XFD$44,27,0)</f>
        <v>15412</v>
      </c>
      <c r="S35" s="54">
        <f>HLOOKUP(S$11,'Data63-64'!$G$1:$XFD$44,27,0)</f>
        <v>14404</v>
      </c>
      <c r="T35" s="54">
        <f>HLOOKUP(T$11,'Data63-64'!$G$1:$XFD$44,27,0)</f>
        <v>14466</v>
      </c>
      <c r="U35" s="54">
        <f>HLOOKUP(U$11,'Data63-64'!$G$1:$XFD$44,27,0)</f>
        <v>15271</v>
      </c>
      <c r="V35" s="54">
        <f>HLOOKUP(V$11,'Data63-64'!$G$1:$XFD$44,27,0)</f>
        <v>14475</v>
      </c>
      <c r="W35" s="54">
        <f>HLOOKUP(W$11,'Data63-64'!$G$1:$XFD$44,27,0)</f>
        <v>14817</v>
      </c>
      <c r="X35" s="54">
        <f>HLOOKUP(X$11,'Data63-64'!$G$1:$XFD$44,27,0)</f>
        <v>15503</v>
      </c>
      <c r="Y35" s="54">
        <f>HLOOKUP(Y$11,'Data63-64'!$G$1:$XFD$44,27,0)</f>
        <v>14832</v>
      </c>
      <c r="Z35" s="54">
        <f>HLOOKUP(Z$11,'Data63-64'!$G$1:$XFD$44,27,0)</f>
        <v>14032</v>
      </c>
      <c r="AA35" s="54">
        <f>HLOOKUP(AA$11,'Data63-64'!$G$1:$XFD$44,27,0)</f>
        <v>13332</v>
      </c>
      <c r="AB35" s="54">
        <f>HLOOKUP(AB$11,'Data63-64'!$G$1:$XFD$44,27,0)</f>
        <v>14026</v>
      </c>
      <c r="AC35" s="54">
        <f>HLOOKUP(AC$11,'Data63-64'!$G$1:$XFD$44,27,0)</f>
        <v>12680</v>
      </c>
      <c r="AD35" s="54">
        <f>HLOOKUP(AD$11,'Data63-64'!$G$1:$XFD$44,27,0)</f>
        <v>11994</v>
      </c>
      <c r="AE35" s="54">
        <f>HLOOKUP(AE$11,'Data63-64'!$G$1:$XFD$44,27,0)</f>
        <v>12387</v>
      </c>
      <c r="AF35" s="54">
        <f>HLOOKUP(AF$11,'Data63-64'!$G$1:$XFD$44,27,0)</f>
        <v>12734</v>
      </c>
      <c r="AG35" s="54">
        <f>HLOOKUP(AG$11,'Data63-64'!$G$1:$XFD$44,27,0)</f>
        <v>11148</v>
      </c>
      <c r="AH35" s="54">
        <f>HLOOKUP(AH$11,'Data63-64'!$G$1:$XFD$44,27,0)</f>
        <v>11128</v>
      </c>
      <c r="AI35" s="54">
        <f>HLOOKUP(AI$11,'Data63-64'!$G$1:$XFD$44,27,0)</f>
        <v>11337</v>
      </c>
      <c r="AJ35" s="54">
        <f>HLOOKUP(AJ$11,'Data63-64'!$G$1:$XFD$44,27,0)</f>
        <v>10683</v>
      </c>
      <c r="AK35" s="54">
        <f>HLOOKUP(AK$11,'Data63-64'!$G$1:$XFD$44,27,0)</f>
        <v>11417</v>
      </c>
      <c r="AL35" s="54">
        <f>HLOOKUP(AL$11,'Data63-64'!$G$1:$XFD$44,27,0)</f>
        <v>13050</v>
      </c>
      <c r="AM35" s="54">
        <f>HLOOKUP(AM$11,'Data63-64'!$G$1:$XFD$44,27,0)</f>
        <v>14610</v>
      </c>
      <c r="AN35" s="54">
        <f>HLOOKUP(AN$11,'Data63-64'!$G$1:$XFD$44,27,0)</f>
        <v>14135</v>
      </c>
      <c r="AO35" s="54">
        <f>HLOOKUP(AO$11,'Data63-64'!$G$1:$XFD$44,27,0)</f>
        <v>11546</v>
      </c>
      <c r="AP35" s="54">
        <f>HLOOKUP(AP$11,'Data63-64'!$G$1:$XFD$44,27,0)</f>
        <v>12104</v>
      </c>
      <c r="AQ35" s="54">
        <f>HLOOKUP(AQ$11,'Data63-64'!$G$1:$XFD$44,27,0)</f>
        <v>11639</v>
      </c>
      <c r="AR35" s="54">
        <f>HLOOKUP(AR$11,'Data63-64'!$G$1:$XFD$44,27,0)</f>
        <v>11955</v>
      </c>
      <c r="AS35" s="54">
        <f>HLOOKUP(AS$11,'Data63-64'!$G$1:$XFD$44,27,0)</f>
        <v>12376</v>
      </c>
      <c r="AT35" s="54">
        <f>HLOOKUP(AT$11,'Data63-64'!$G$1:$XFD$44,27,0)</f>
        <v>13565</v>
      </c>
      <c r="AU35" s="54">
        <f>HLOOKUP(AU$11,'Data63-64'!$G$1:$XFD$44,27,0)</f>
        <v>12282</v>
      </c>
      <c r="AV35" s="54">
        <f>HLOOKUP(AV$11,'Data63-64'!$G$1:$XFD$44,27,0)</f>
        <v>12492</v>
      </c>
      <c r="AW35" s="54">
        <f>HLOOKUP(AW$11,'Data63-64'!$G$1:$XFD$44,27,0)</f>
        <v>12692</v>
      </c>
      <c r="AX35" s="54">
        <f>HLOOKUP(AX$11,'Data63-64'!$G$1:$XFD$44,27,0)</f>
        <v>11237</v>
      </c>
      <c r="AY35" s="54">
        <f>HLOOKUP(AY$11,'Data63-64'!$G$1:$XFD$44,27,0)</f>
        <v>11320</v>
      </c>
      <c r="AZ35" s="54">
        <f>HLOOKUP(AZ$11,'Data63-64'!$G$1:$XFD$44,27,0)</f>
        <v>12134</v>
      </c>
      <c r="BA35" s="54">
        <f>HLOOKUP(BA$11,'Data63-64'!$G$1:$XFD$44,27,0)</f>
        <v>13330</v>
      </c>
      <c r="BB35" s="54">
        <f>HLOOKUP(BB$11,'Data63-64'!$G$1:$XFD$44,27,0)</f>
        <v>11694</v>
      </c>
      <c r="BC35" s="54">
        <f>HLOOKUP(BC$11,'Data63-64'!$G$1:$XFD$44,27,0)</f>
        <v>12088</v>
      </c>
      <c r="BD35" s="54">
        <f>HLOOKUP(BD$11,'Data63-64'!$G$1:$XFD$44,27,0)</f>
        <v>11706</v>
      </c>
      <c r="BE35" s="54">
        <f>HLOOKUP(BE$11,'Data63-64'!$G$1:$XFD$44,27,0)</f>
        <v>10803</v>
      </c>
      <c r="BF35" s="54">
        <f>HLOOKUP(BF$11,'Data63-64'!$G$1:$XFD$44,27,0)</f>
        <v>10395</v>
      </c>
      <c r="BG35" s="54">
        <f>HLOOKUP(BG$11,'Data63-64'!$G$1:$XFD$44,27,0)</f>
        <v>11343</v>
      </c>
      <c r="BH35" s="54">
        <f>HLOOKUP(BH$11,'Data63-64'!$G$1:$XFD$44,27,0)</f>
        <v>12570</v>
      </c>
      <c r="BI35" s="54">
        <f>HLOOKUP(BI$11,'Data63-64'!$G$1:$XFD$44,27,0)</f>
        <v>10965</v>
      </c>
      <c r="BJ35" s="54">
        <f>HLOOKUP(BJ$11,'Data63-64'!$G$1:$XFD$44,27,0)</f>
        <v>10488</v>
      </c>
      <c r="BK35" s="54">
        <f>HLOOKUP(BK$11,'Data63-64'!$G$1:$XFD$44,27,0)</f>
        <v>9620</v>
      </c>
      <c r="BL35" s="54">
        <f>HLOOKUP(BL$11,'Data63-64'!$G$1:$XFD$44,27,0)</f>
        <v>9151</v>
      </c>
      <c r="BM35" s="54">
        <f>HLOOKUP(BM$11,'Data63-64'!$G$1:$XFD$44,27,0)</f>
        <v>9995</v>
      </c>
      <c r="BN35" s="54">
        <f>HLOOKUP(BN$11,'Data63-64'!$G$1:$XFD$44,27,0)</f>
        <v>10583</v>
      </c>
      <c r="BO35" s="54">
        <f>HLOOKUP(BO$11,'Data63-64'!$G$1:$XFD$44,27,0)</f>
        <v>11606</v>
      </c>
      <c r="BP35" s="54">
        <f>HLOOKUP(BP$11,'Data63-64'!$G$1:$XFD$44,27,0)</f>
        <v>10481</v>
      </c>
      <c r="BQ35" s="54">
        <f>HLOOKUP(BQ$11,'Data63-64'!$G$1:$XFD$44,27,0)</f>
        <v>10080</v>
      </c>
      <c r="BR35" s="54">
        <f>HLOOKUP(BR$11,'Data63-64'!$G$1:$XFD$44,27,0)</f>
        <v>9681</v>
      </c>
      <c r="BS35" s="54">
        <f>HLOOKUP(BS$11,'Data63-64'!$G$1:$XFD$44,27,0)</f>
        <v>8935</v>
      </c>
      <c r="BT35" s="54">
        <f>HLOOKUP(BT$11,'Data63-64'!$G$1:$XFD$44,27,0)</f>
        <v>8507</v>
      </c>
      <c r="BU35" s="54">
        <f>HLOOKUP(BU$11,'Data63-64'!$G$1:$XFD$44,27,0)</f>
        <v>8766</v>
      </c>
      <c r="BV35" s="54">
        <f>HLOOKUP(BV$11,'Data63-64'!$G$1:$XFD$44,27,0)</f>
        <v>10352</v>
      </c>
      <c r="BW35" s="54">
        <f>HLOOKUP(BW$11,'Data63-64'!$G$1:$XFD$44,27,0)</f>
        <v>8580</v>
      </c>
      <c r="BX35" s="54">
        <f>HLOOKUP(BX$11,'Data63-64'!$G$1:$XFD$44,27,0)</f>
        <v>8182</v>
      </c>
      <c r="BY35" s="54">
        <f>HLOOKUP(BY$11,'Data63-64'!$G$1:$XFD$44,27,0)</f>
        <v>8092</v>
      </c>
      <c r="BZ35" s="54">
        <f>HLOOKUP(BZ$11,'Data63-64'!$G$1:$XFD$44,27,0)</f>
        <v>7225</v>
      </c>
      <c r="CA35" s="54">
        <f>HLOOKUP(CA$11,'Data63-64'!$G$1:$XFD$44,27,0)</f>
        <v>7406</v>
      </c>
      <c r="CB35" s="54">
        <f>HLOOKUP(CB$11,'Data63-64'!$G$1:$XFD$44,27,0)</f>
        <v>7341</v>
      </c>
      <c r="CC35" s="54">
        <f>HLOOKUP(CC$11,'Data63-64'!$G$1:$XFD$44,27,0)</f>
        <v>7305</v>
      </c>
      <c r="CD35" s="54">
        <f>HLOOKUP(CD$11,'Data63-64'!$G$1:$XFD$44,27,0)</f>
        <v>6248</v>
      </c>
      <c r="CE35" s="54">
        <f>HLOOKUP(CE$11,'Data63-64'!$G$1:$XFD$44,27,0)</f>
        <v>5044</v>
      </c>
      <c r="CF35" s="54">
        <f>HLOOKUP(CF$11,'Data63-64'!$G$1:$XFD$44,27,0)</f>
        <v>4290</v>
      </c>
      <c r="CG35" s="54">
        <f>HLOOKUP(CG$11,'Data63-64'!$G$1:$XFD$44,27,0)</f>
        <v>3165</v>
      </c>
      <c r="CH35" s="54">
        <f>HLOOKUP(CH$11,'Data63-64'!$G$1:$XFD$44,27,0)</f>
        <v>4074</v>
      </c>
      <c r="CI35" s="54">
        <f>HLOOKUP(CI$11,'Data63-64'!$G$1:$XFD$44,27,0)</f>
        <v>1804</v>
      </c>
      <c r="CJ35" s="54">
        <f>HLOOKUP(CJ$11,'Data63-64'!$G$1:$XFD$44,27,0)</f>
        <v>1236</v>
      </c>
      <c r="CK35" s="54">
        <f>HLOOKUP(CK$11,'Data63-64'!$G$1:$XFD$44,27,0)</f>
        <v>1022</v>
      </c>
      <c r="CL35" s="54">
        <f>HLOOKUP(CL$11,'Data63-64'!$G$1:$XFD$44,27,0)</f>
        <v>820</v>
      </c>
      <c r="CM35" s="54">
        <f>HLOOKUP(CM$11,'Data63-64'!$G$1:$XFD$44,27,0)</f>
        <v>787</v>
      </c>
      <c r="CN35" s="54">
        <f>HLOOKUP(CN$11,'Data63-64'!$G$1:$XFD$44,27,0)</f>
        <v>994</v>
      </c>
      <c r="CO35" s="54">
        <f>HLOOKUP(CO$11,'Data63-64'!$G$1:$XFD$44,27,0)</f>
        <v>778</v>
      </c>
      <c r="CP35" s="54">
        <f>HLOOKUP(CP$11,'Data63-64'!$G$1:$XFD$44,27,0)</f>
        <v>673</v>
      </c>
      <c r="CQ35" s="54">
        <f>HLOOKUP(CQ$11,'Data63-64'!$G$1:$XFD$44,27,0)</f>
        <v>864</v>
      </c>
      <c r="CR35" s="54">
        <f>HLOOKUP(CR$11,'Data63-64'!$G$1:$XFD$44,27,0)</f>
        <v>757</v>
      </c>
      <c r="CS35" s="54">
        <f>HLOOKUP(CS$11,'Data63-64'!$G$1:$XFD$44,27,0)</f>
        <v>561</v>
      </c>
      <c r="CT35" s="54">
        <f>HLOOKUP(CT$11,'Data63-64'!$G$1:$XFD$44,27,0)</f>
        <v>900</v>
      </c>
      <c r="CU35" s="54">
        <f>HLOOKUP(CU$11,'Data63-64'!$G$1:$XFD$44,27,0)</f>
        <v>75</v>
      </c>
      <c r="CV35" s="54">
        <f>HLOOKUP(CV$11,'Data63-64'!$G$1:$XFD$44,27,0)</f>
        <v>169</v>
      </c>
      <c r="CW35" s="54">
        <f>HLOOKUP(CW$11,'Data63-64'!$G$1:$XFD$44,27,0)</f>
        <v>139</v>
      </c>
      <c r="CX35" s="54">
        <f>HLOOKUP(CX$11,'Data63-64'!$G$1:$XFD$44,27,0)</f>
        <v>137</v>
      </c>
      <c r="CY35" s="54">
        <f>HLOOKUP(CY$11,'Data63-64'!$G$1:$XFD$44,27,0)</f>
        <v>171</v>
      </c>
      <c r="CZ35" s="54">
        <f>HLOOKUP(CZ$11,'Data63-64'!$G$1:$XFD$44,27,0)</f>
        <v>129</v>
      </c>
      <c r="DA35" s="54">
        <f>HLOOKUP(DA$11,'Data63-64'!$G$1:$XFD$44,27,0)</f>
        <v>79</v>
      </c>
      <c r="DB35" s="54">
        <f>HLOOKUP(DB$11,'Data63-64'!$G$1:$XFD$44,27,0)</f>
        <v>92</v>
      </c>
      <c r="DC35" s="54">
        <f>HLOOKUP(DC$11,'Data63-64'!$G$1:$XFD$44,27,0)</f>
        <v>88</v>
      </c>
      <c r="DD35" s="54">
        <f>HLOOKUP(DD$11,'Data63-64'!$G$1:$XFD$44,27,0)</f>
        <v>53</v>
      </c>
      <c r="DE35" s="54">
        <f>HLOOKUP(DE$11,'Data63-64'!$G$1:$XFD$44,27,0)</f>
        <v>172</v>
      </c>
      <c r="DF35" s="54">
        <f>HLOOKUP(DF$11,'Data63-64'!$G$1:$XFD$44,27,0)</f>
        <v>59</v>
      </c>
      <c r="DG35" s="54">
        <f>HLOOKUP(DG$11,'Data63-64'!$G$1:$XFD$44,27,0)</f>
        <v>126</v>
      </c>
      <c r="DH35" s="54">
        <f>HLOOKUP(DH$11,'Data63-64'!$G$1:$XFD$44,27,0)</f>
        <v>61</v>
      </c>
      <c r="DI35" s="54">
        <f>HLOOKUP(DI$11,'Data63-64'!$G$1:$XFD$44,27,0)</f>
        <v>64</v>
      </c>
      <c r="DJ35" s="54">
        <f>HLOOKUP(DJ$11,'Data63-64'!$G$1:$XFD$44,27,0)</f>
        <v>88</v>
      </c>
      <c r="DK35" s="54">
        <f>HLOOKUP(DK$11,'Data63-64'!$G$1:$XFD$44,27,0)</f>
        <v>72</v>
      </c>
      <c r="DL35" s="54">
        <f>HLOOKUP(DL$11,'Data63-64'!$G$1:$XFD$44,27,0)</f>
        <v>197</v>
      </c>
      <c r="DM35" s="54">
        <f>HLOOKUP(DM$11,'Data63-64'!$G$1:$XFD$44,27,0)</f>
        <v>71</v>
      </c>
      <c r="DN35" s="54">
        <f>HLOOKUP(DN$11,'Data63-64'!$G$1:$XFD$44,27,0)</f>
        <v>135</v>
      </c>
      <c r="DO35" s="54">
        <f>HLOOKUP(DO$11,'Data63-64'!$G$1:$XFD$44,27,0)</f>
        <v>68</v>
      </c>
      <c r="DP35" s="54">
        <f>HLOOKUP(DP$11,'Data63-64'!$G$1:$XFD$44,27,0)</f>
        <v>93</v>
      </c>
      <c r="DQ35" s="54">
        <f>HLOOKUP(DQ$11,'Data63-64'!$G$1:$XFD$44,27,0)</f>
        <v>106</v>
      </c>
      <c r="DR35" s="54">
        <f>HLOOKUP(DR$11,'Data63-64'!$G$1:$XFD$44,27,0)</f>
        <v>197</v>
      </c>
      <c r="DS35" s="54">
        <f>HLOOKUP(DS$11,'Data63-64'!$G$1:$XFD$44,27,0)</f>
        <v>536</v>
      </c>
      <c r="DT35" s="54">
        <f>HLOOKUP(DT$11,'Data63-64'!$G$1:$XFD$44,27,0)</f>
        <v>380</v>
      </c>
      <c r="DU35" s="54">
        <f>HLOOKUP(DU$11,'Data63-64'!$G$1:$XFD$44,27,0)</f>
        <v>294</v>
      </c>
      <c r="DV35" s="54">
        <f>HLOOKUP(DV$11,'Data63-64'!$G$1:$XFD$44,27,0)</f>
        <v>223</v>
      </c>
      <c r="DW35" s="54">
        <f>HLOOKUP(DW$11,'Data63-64'!$G$1:$XFD$44,27,0)</f>
        <v>166</v>
      </c>
      <c r="DX35" s="54">
        <f>HLOOKUP(DX$11,'Data63-64'!$G$1:$XFD$44,27,0)</f>
        <v>218</v>
      </c>
      <c r="DY35" s="54">
        <f>HLOOKUP(DY$11,'Data63-64'!$G$1:$XFD$44,27,0)</f>
        <v>150</v>
      </c>
      <c r="DZ35" s="54">
        <f>HLOOKUP(DZ$11,'Data63-64'!$G$1:$XFD$44,27,0)</f>
        <v>172</v>
      </c>
      <c r="EA35" s="54">
        <f>HLOOKUP(EA$11,'Data63-64'!$G$1:$XFD$44,27,0)</f>
        <v>187</v>
      </c>
      <c r="EB35" s="54">
        <f>HLOOKUP(EB$11,'Data63-64'!$G$1:$XFD$44,27,0)</f>
        <v>175</v>
      </c>
      <c r="EC35" s="54">
        <f>HLOOKUP(EC$11,'Data63-64'!$G$1:$XFD$44,27,0)</f>
        <v>175</v>
      </c>
      <c r="ED35" s="54">
        <f>HLOOKUP(ED$11,'Data63-64'!$G$1:$XFD$44,27,0)</f>
        <v>170</v>
      </c>
      <c r="EE35" s="54">
        <f>HLOOKUP(EE$11,'Data63-64'!$G$1:$XFD$44,27,0)</f>
        <v>163</v>
      </c>
      <c r="EF35" s="54">
        <f>HLOOKUP(EF$11,'Data63-64'!$G$1:$XFD$44,27,0)</f>
        <v>190</v>
      </c>
      <c r="EG35" s="54">
        <f>HLOOKUP(EG$11,'Data63-64'!$G$1:$XFD$44,27,0)</f>
        <v>318</v>
      </c>
      <c r="EH35" s="54">
        <f>HLOOKUP(EH$11,'Data63-64'!$G$1:$XFD$44,27,0)</f>
        <v>327</v>
      </c>
      <c r="EI35" s="54">
        <f>HLOOKUP(EI$11,'Data63-64'!$G$1:$XFD$44,27,0)</f>
        <v>296</v>
      </c>
      <c r="EJ35" s="54">
        <f>HLOOKUP(EJ$11,'Data63-64'!$G$1:$XFD$44,27,0)</f>
        <v>362</v>
      </c>
      <c r="EK35" s="54">
        <f>HLOOKUP(EK$11,'Data63-64'!$G$1:$XFD$44,27,0)</f>
        <v>372</v>
      </c>
      <c r="EL35" s="54">
        <f>HLOOKUP(EL$11,'Data63-64'!$G$1:$XFD$44,27,0)</f>
        <v>406</v>
      </c>
      <c r="EM35" s="54">
        <f>HLOOKUP(EM$11,'Data63-64'!$G$1:$XFD$44,27,0)</f>
        <v>434</v>
      </c>
      <c r="EN35" s="54">
        <f>HLOOKUP(EN$11,'Data63-64'!$G$1:$XFD$44,27,0)</f>
        <v>324</v>
      </c>
      <c r="EO35" s="54">
        <f>HLOOKUP(EO$11,'Data63-64'!$G$1:$XFD$44,27,0)</f>
        <v>438</v>
      </c>
      <c r="EP35" s="54">
        <f>HLOOKUP(EP$11,'Data63-64'!$G$1:$XFD$44,27,0)</f>
        <v>379</v>
      </c>
      <c r="EQ35" s="54">
        <f>HLOOKUP(EQ$11,'Data63-64'!$G$1:$XFD$44,27,0)</f>
        <v>413</v>
      </c>
      <c r="ER35" s="54">
        <f>HLOOKUP(ER$11,'Data63-64'!$G$1:$XFD$44,27,0)</f>
        <v>368</v>
      </c>
      <c r="ES35" s="54">
        <f>HLOOKUP(ES$11,'Data63-64'!$G$1:$XFD$44,27,0)</f>
        <v>362</v>
      </c>
      <c r="ET35" s="54">
        <f>HLOOKUP(ET$11,'Data63-64'!$G$1:$XFD$44,27,0)</f>
        <v>417</v>
      </c>
      <c r="EU35" s="54">
        <f>HLOOKUP(EU$11,'Data63-64'!$G$1:$XFD$44,27,0)</f>
        <v>496</v>
      </c>
      <c r="EV35" s="54">
        <f>HLOOKUP(EV$11,'Data63-64'!$G$1:$XFD$44,27,0)</f>
        <v>477</v>
      </c>
      <c r="EW35" s="54">
        <f>HLOOKUP(EW$11,'Data63-64'!$G$1:$XFD$44,27,0)</f>
        <v>434</v>
      </c>
      <c r="EX35" s="54">
        <f>HLOOKUP(EX$11,'Data63-64'!$G$1:$XFD$44,27,0)</f>
        <v>1654</v>
      </c>
      <c r="EY35" s="54">
        <f>HLOOKUP(EY$11,'Data63-64'!$G$1:$XFD$44,27,0)</f>
        <v>1474</v>
      </c>
      <c r="EZ35" s="54">
        <f>HLOOKUP(EZ$11,'Data63-64'!$G$1:$XFD$44,27,0)</f>
        <v>1895</v>
      </c>
      <c r="FA35" s="54">
        <f>HLOOKUP(FA$11,'Data63-64'!$G$1:$XFD$44,27,0)</f>
        <v>1590</v>
      </c>
      <c r="FB35" s="54">
        <f>HLOOKUP(FB$11,'Data63-64'!$G$1:$XFD$44,27,0)</f>
        <v>1872</v>
      </c>
      <c r="FC35" s="54">
        <f>HLOOKUP(FC$11,'Data63-64'!$G$1:$XFD$44,27,0)</f>
        <v>1521</v>
      </c>
      <c r="FD35" s="54">
        <f>HLOOKUP(FD$11,'Data63-64'!$G$1:$XFD$44,27,0)</f>
        <v>1715</v>
      </c>
      <c r="FE35" s="54">
        <f>HLOOKUP(FE$11,'Data63-64'!$G$1:$XFD$44,27,0)</f>
        <v>1754</v>
      </c>
      <c r="FF35" s="54">
        <f>HLOOKUP(FF$11,'Data63-64'!$G$1:$XFD$44,27,0)</f>
        <v>1578</v>
      </c>
      <c r="FG35" s="54">
        <f>HLOOKUP(FG$11,'Data63-64'!$G$1:$XFD$44,27,0)</f>
        <v>1807</v>
      </c>
      <c r="FH35" s="54">
        <f>HLOOKUP(FH$11,'Data63-64'!$G$1:$XFD$44,27,0)</f>
        <v>1678</v>
      </c>
      <c r="FI35" s="54">
        <f>HLOOKUP(FI$11,'Data63-64'!$G$1:$XFD$44,27,0)</f>
        <v>1982</v>
      </c>
      <c r="FJ35" s="54">
        <f>HLOOKUP(FJ$11,'Data63-64'!$G$1:$XFD$44,27,0)</f>
        <v>1748</v>
      </c>
      <c r="FK35" s="54">
        <f>HLOOKUP(FK$11,'Data63-64'!$G$1:$XFD$44,27,0)</f>
        <v>1808</v>
      </c>
      <c r="FL35" s="54">
        <f>HLOOKUP(FL$11,'Data63-64'!$G$1:$XFD$44,27,0)</f>
        <v>2242</v>
      </c>
      <c r="FM35" s="54">
        <f>HLOOKUP(FM$11,'Data63-64'!$G$1:$XFD$44,27,0)</f>
        <v>2136</v>
      </c>
      <c r="FN35" s="54">
        <f>HLOOKUP(FN$11,'Data63-64'!$G$1:$XFD$44,27,0)</f>
        <v>2352</v>
      </c>
      <c r="FO35" s="54">
        <f>HLOOKUP(FO$11,'Data63-64'!$G$1:$XFD$44,27,0)</f>
        <v>2314</v>
      </c>
      <c r="FP35" s="54">
        <f>HLOOKUP(FP$11,'Data63-64'!$G$1:$XFD$44,27,0)</f>
        <v>2480</v>
      </c>
      <c r="FQ35" s="54">
        <f>HLOOKUP(FQ$11,'Data63-64'!$G$1:$XFD$44,27,0)</f>
        <v>2191</v>
      </c>
      <c r="FR35" s="54">
        <f>HLOOKUP(FR$11,'Data63-64'!$G$1:$XFD$44,27,0)</f>
        <v>2508</v>
      </c>
      <c r="FS35" s="54">
        <f>HLOOKUP(FS$11,'Data63-64'!$G$1:$XFD$44,27,0)</f>
        <v>2466</v>
      </c>
      <c r="FT35" s="54">
        <f>HLOOKUP(FT$11,'Data63-64'!$G$1:$XFD$44,27,0)</f>
        <v>2521</v>
      </c>
      <c r="FU35" s="54">
        <f>HLOOKUP(FU$11,'Data63-64'!$G$1:$XFD$44,27,0)</f>
        <v>2942</v>
      </c>
      <c r="FV35" s="54">
        <f>HLOOKUP(FV$11,'Data63-64'!$G$1:$XFD$44,27,0)</f>
        <v>3104</v>
      </c>
      <c r="FW35" s="54">
        <f>HLOOKUP(FW$11,'Data63-64'!$G$1:$XFD$44,27,0)</f>
        <v>3492</v>
      </c>
      <c r="FX35" s="54">
        <f>HLOOKUP(FX$11,'Data63-64'!$G$1:$XFD$44,27,0)</f>
        <v>3057</v>
      </c>
      <c r="FY35" s="54">
        <f>HLOOKUP(FY$11,'Data63-64'!$G$1:$XFD$44,27,0)</f>
        <v>3196</v>
      </c>
      <c r="FZ35" s="54">
        <f>HLOOKUP(FZ$11,'Data63-64'!$G$1:$XFD$44,27,0)</f>
        <v>3310</v>
      </c>
      <c r="GA35" s="54">
        <f>HLOOKUP(GA$11,'Data63-64'!$G$1:$XFD$44,27,0)</f>
        <v>3011</v>
      </c>
      <c r="GB35" s="54">
        <f>HLOOKUP(GB$11,'Data63-64'!$G$1:$XFD$44,27,0)</f>
        <v>4340</v>
      </c>
      <c r="GC35" s="54">
        <f>HLOOKUP(GC$11,'Data63-64'!$G$1:$XFD$44,27,0)</f>
        <v>4990</v>
      </c>
      <c r="GD35" s="54">
        <f>HLOOKUP(GD$11,'Data63-64'!$G$1:$XFD$44,27,0)</f>
        <v>6306</v>
      </c>
      <c r="GE35" s="54">
        <f>HLOOKUP(GE$11,'Data63-64'!$G$1:$XFD$44,27,0)</f>
        <v>6714</v>
      </c>
      <c r="GF35" s="54">
        <f>HLOOKUP(GF$11,'Data63-64'!$G$1:$XFD$44,27,0)</f>
        <v>4946</v>
      </c>
      <c r="GG35" s="54">
        <f>HLOOKUP(GG$11,'Data63-64'!$G$1:$XFD$44,27,0)</f>
        <v>4188</v>
      </c>
      <c r="GH35" s="54">
        <f>HLOOKUP(GH$11,'Data63-64'!$G$1:$XFD$44,27,0)</f>
        <v>4704</v>
      </c>
      <c r="GI35" s="54">
        <f>HLOOKUP(GI$11,'Data63-64'!$G$1:$XFD$44,27,0)</f>
        <v>4372</v>
      </c>
      <c r="GJ35" s="54">
        <f>HLOOKUP(GJ$11,'Data63-64'!$G$1:$XFD$44,27,0)</f>
        <v>4366</v>
      </c>
      <c r="GK35" s="54">
        <f>HLOOKUP(GK$11,'Data63-64'!$G$1:$XFD$44,27,0)</f>
        <v>4687</v>
      </c>
      <c r="GL35" s="54">
        <f>HLOOKUP(GL$11,'Data63-64'!$G$1:$XFD$44,27,0)</f>
        <v>4259</v>
      </c>
      <c r="GM35" s="54">
        <f>HLOOKUP(GM$11,'Data63-64'!$G$1:$XFD$44,27,0)</f>
        <v>4505</v>
      </c>
      <c r="GN35" s="54">
        <f>HLOOKUP(GN$11,'Data63-64'!$G$1:$XFD$44,27,0)</f>
        <v>4447</v>
      </c>
      <c r="GO35" s="54">
        <f>HLOOKUP(GO$11,'Data63-64'!$G$1:$XFD$44,27,0)</f>
        <v>3834</v>
      </c>
      <c r="GP35" s="54">
        <f>HLOOKUP(GP$11,'Data63-64'!$G$1:$XFD$44,27,0)</f>
        <v>4360</v>
      </c>
      <c r="GQ35" s="54">
        <f>HLOOKUP(GQ$11,'Data63-64'!$G$1:$XFD$44,27,0)</f>
        <v>4460</v>
      </c>
      <c r="GR35" s="54">
        <f>HLOOKUP(GR$11,'Data63-64'!$G$1:$XFD$44,27,0)</f>
        <v>5428</v>
      </c>
      <c r="GS35" s="54">
        <f>HLOOKUP(GS$11,'Data63-64'!$G$1:$XFD$44,27,0)</f>
        <v>4883</v>
      </c>
      <c r="GT35" s="54">
        <f>HLOOKUP(GT$11,'Data63-64'!$G$1:$XFD$44,27,0)</f>
        <v>4967</v>
      </c>
      <c r="GU35" s="54">
        <f>HLOOKUP(GU$11,'Data63-64'!$G$1:$XFD$44,27,0)</f>
        <v>5062</v>
      </c>
      <c r="GV35" s="54">
        <f>HLOOKUP(GV$11,'Data63-64'!$G$1:$XFD$44,27,0)</f>
        <v>4551</v>
      </c>
      <c r="GW35" s="54">
        <f>HLOOKUP(GW$11,'Data63-64'!$G$1:$XFD$44,27,0)</f>
        <v>5061</v>
      </c>
      <c r="GX35" s="54">
        <f>HLOOKUP(GX$11,'Data63-64'!$G$1:$XFD$44,27,0)</f>
        <v>6082</v>
      </c>
      <c r="GY35" s="54">
        <f>HLOOKUP(GY$11,'Data63-64'!$G$1:$XFD$44,27,0)</f>
        <v>9030</v>
      </c>
      <c r="GZ35" s="54">
        <f>HLOOKUP(GZ$11,'Data63-64'!$G$1:$XFD$44,27,0)</f>
        <v>10086</v>
      </c>
      <c r="HA35" s="54">
        <f>HLOOKUP(HA$11,'Data63-64'!$G$1:$XFD$44,27,0)</f>
        <v>7918</v>
      </c>
      <c r="HB35" s="54">
        <f>HLOOKUP(HB$11,'Data63-64'!$G$1:$XFD$44,27,0)</f>
        <v>5443</v>
      </c>
      <c r="HC35" s="54">
        <f>HLOOKUP(HC$11,'Data63-64'!$G$1:$XFD$44,27,0)</f>
        <v>6158</v>
      </c>
      <c r="HD35" s="54">
        <f>HLOOKUP(HD$11,'Data63-64'!$G$1:$XFD$44,27,0)</f>
        <v>5363</v>
      </c>
      <c r="HE35" s="54">
        <f>HLOOKUP(HE$11,'Data63-64'!$G$1:$XFD$44,27,0)</f>
        <v>5251</v>
      </c>
      <c r="HF35" s="54">
        <f>HLOOKUP(HF$11,'Data63-64'!$G$1:$XFD$44,27,0)</f>
        <v>6442</v>
      </c>
      <c r="HG35" s="54">
        <f>HLOOKUP(HG$11,'Data63-64'!$G$1:$XFD$44,27,0)</f>
        <v>6645</v>
      </c>
      <c r="HH35" s="54">
        <f>HLOOKUP(HH$11,'Data63-64'!$G$1:$XFD$44,27,0)</f>
        <v>6377</v>
      </c>
      <c r="HI35" s="54">
        <f>HLOOKUP(HI$11,'Data63-64'!$G$1:$XFD$44,27,0)</f>
        <v>5994</v>
      </c>
      <c r="HJ35" s="54">
        <f>HLOOKUP(HJ$11,'Data63-64'!$G$1:$XFD$44,27,0)</f>
        <v>5513</v>
      </c>
      <c r="HK35" s="54">
        <f>HLOOKUP(HK$11,'Data63-64'!$G$1:$XFD$44,27,0)</f>
        <v>5818</v>
      </c>
      <c r="HL35" s="54">
        <f>HLOOKUP(HL$11,'Data63-64'!$G$1:$XFD$44,27,0)</f>
        <v>7107</v>
      </c>
      <c r="HM35" s="54">
        <f>HLOOKUP(HM$11,'Data63-64'!$G$1:$XFD$44,27,0)</f>
        <v>8946</v>
      </c>
      <c r="HN35" s="54">
        <f>HLOOKUP(HN$11,'Data63-64'!$G$1:$XFD$44,27,0)</f>
        <v>8849</v>
      </c>
      <c r="HO35" s="54">
        <f>HLOOKUP(HO$11,'Data63-64'!$G$1:$XFD$44,27,0)</f>
        <v>7917</v>
      </c>
      <c r="HP35" s="54">
        <f>HLOOKUP(HP$11,'Data63-64'!$G$1:$XFD$44,27,0)</f>
        <v>6646</v>
      </c>
      <c r="HQ35" s="54">
        <f>HLOOKUP(HQ$11,'Data63-64'!$G$1:$XFD$44,27,0)</f>
        <v>6700</v>
      </c>
      <c r="HR35" s="54">
        <f>HLOOKUP(HR$11,'Data63-64'!$G$1:$XFD$44,27,0)</f>
        <v>6876</v>
      </c>
      <c r="HS35" s="54">
        <f>HLOOKUP(HS$11,'Data63-64'!$G$1:$XFD$44,27,0)</f>
        <v>6921</v>
      </c>
      <c r="HT35" s="54">
        <f>HLOOKUP(HT$11,'Data63-64'!$G$1:$XFD$44,27,0)</f>
        <v>7508</v>
      </c>
      <c r="HU35" s="54">
        <f>HLOOKUP(HU$11,'Data63-64'!$G$1:$XFD$44,27,0)</f>
        <v>7259</v>
      </c>
      <c r="HV35" s="54">
        <f>HLOOKUP(HV$11,'Data63-64'!$G$1:$XFD$44,27,0)</f>
        <v>7006</v>
      </c>
      <c r="HW35" s="54">
        <f>HLOOKUP(HW$11,'Data63-64'!$G$1:$XFD$44,27,0)</f>
        <v>7217</v>
      </c>
      <c r="HX35" s="54">
        <f>HLOOKUP(HX$11,'Data63-64'!$G$1:$XFD$44,27,0)</f>
        <v>6513</v>
      </c>
      <c r="HY35" s="54">
        <f>HLOOKUP(HY$11,'Data63-64'!$G$1:$XFD$44,27,0)</f>
        <v>6795</v>
      </c>
      <c r="HZ35" s="54">
        <f>HLOOKUP(HZ$11,'Data63-64'!$G$1:$XFD$44,27,0)</f>
        <v>7655</v>
      </c>
      <c r="IA35" s="54">
        <f>HLOOKUP(IA$11,'Data63-64'!$G$1:$XFD$44,27,0)</f>
        <v>9490</v>
      </c>
      <c r="IB35" s="54">
        <f>HLOOKUP(IB$11,'Data63-64'!$G$1:$XFD$44,27,0)</f>
        <v>8212</v>
      </c>
      <c r="IC35" s="54">
        <f>HLOOKUP(IC$11,'Data63-64'!$G$1:$XFD$44,27,0)</f>
        <v>7677</v>
      </c>
      <c r="ID35" s="54">
        <f>HLOOKUP(ID$11,'Data63-64'!$G$1:$XFD$44,27,0)</f>
        <v>7632</v>
      </c>
      <c r="IE35" s="54">
        <f>HLOOKUP(IE$11,'Data63-64'!$G$1:$XFD$44,27,0)</f>
        <v>6375</v>
      </c>
      <c r="IF35" s="54">
        <f>HLOOKUP(IF$11,'Data63-64'!$G$1:$XFD$44,27,0)</f>
        <v>6565</v>
      </c>
      <c r="IG35" s="54">
        <f>HLOOKUP(IG$11,'Data63-64'!$G$1:$XFD$44,27,0)</f>
        <v>7595</v>
      </c>
      <c r="IH35" s="54">
        <f>HLOOKUP(IH$11,'Data63-64'!$G$1:$XFD$44,27,0)</f>
        <v>9621</v>
      </c>
      <c r="II35" s="54">
        <f>HLOOKUP(II$11,'Data63-64'!$G$1:$XFD$44,27,0)</f>
        <v>8486</v>
      </c>
      <c r="IJ35" s="54">
        <f>HLOOKUP(IJ$11,'Data63-64'!$G$1:$XFD$44,27,0)</f>
        <v>7445</v>
      </c>
      <c r="IK35" s="54">
        <f>HLOOKUP(IK$11,'Data63-64'!$G$1:$XFD$44,27,0)</f>
        <v>6810</v>
      </c>
      <c r="IL35" s="54">
        <f>HLOOKUP(IL$11,'Data63-64'!$G$1:$XFD$44,27,0)</f>
        <v>6978</v>
      </c>
      <c r="IM35" s="54">
        <f>HLOOKUP(IM$11,'Data63-64'!$G$1:$XFD$44,27,0)</f>
        <v>8255</v>
      </c>
      <c r="IN35" s="54">
        <f>HLOOKUP(IN$11,'Data63-64'!$G$1:$XFD$44,27,0)</f>
        <v>11766</v>
      </c>
      <c r="IO35" s="54">
        <f>HLOOKUP(IO$11,'Data63-64'!$G$1:$XFD$44,27,0)</f>
        <v>13228</v>
      </c>
      <c r="IP35" s="54">
        <f>HLOOKUP(IP$11,'Data63-64'!$G$1:$XFD$44,27,0)</f>
        <v>10207</v>
      </c>
      <c r="IQ35" s="54">
        <f>HLOOKUP(IQ$11,'Data63-64'!$G$1:$XFD$44,27,0)</f>
        <v>8402</v>
      </c>
      <c r="IR35" s="54">
        <f>HLOOKUP(IR$11,'Data63-64'!$G$1:$XFD$44,27,0)</f>
        <v>9649</v>
      </c>
      <c r="IS35" s="54">
        <f>HLOOKUP(IS$11,'Data63-64'!$G$1:$XFD$44,27,0)</f>
        <v>8229</v>
      </c>
      <c r="IT35" s="54">
        <f>HLOOKUP(IT$11,'Data63-64'!$G$1:$XFD$44,27,0)</f>
        <v>7835</v>
      </c>
      <c r="IU35" s="54">
        <f>HLOOKUP(IU$11,'Data63-64'!$G$1:$XFD$44,27,0)</f>
        <v>10052</v>
      </c>
      <c r="IV35" s="54">
        <f>HLOOKUP(IV$11,'Data63-64'!$G$1:$XFD$44,27,0)</f>
        <v>10894</v>
      </c>
      <c r="IW35" s="54">
        <f>HLOOKUP(IW$11,'Data63-64'!$G$1:$XFD$44,27,0)</f>
        <v>9732</v>
      </c>
      <c r="IX35" s="54">
        <f>HLOOKUP(IX$11,'Data63-64'!$G$1:$XFD$44,27,0)</f>
        <v>8914</v>
      </c>
      <c r="IY35" s="54">
        <f>HLOOKUP(IY$11,'Data63-64'!$G$1:$XFD$44,27,0)</f>
        <v>8891</v>
      </c>
      <c r="IZ35" s="54">
        <f>HLOOKUP(IZ$11,'Data63-64'!$G$1:$XFD$44,27,0)</f>
        <v>8190</v>
      </c>
      <c r="JA35" s="54">
        <f>HLOOKUP(JA$11,'Data63-64'!$G$1:$XFD$44,27,0)</f>
        <v>9174</v>
      </c>
      <c r="JB35" s="54">
        <f>HLOOKUP(JB$11,'Data63-64'!$G$1:$XFD$44,27,0)</f>
        <v>9989</v>
      </c>
      <c r="JC35" s="54">
        <f>HLOOKUP(JC$11,'Data63-64'!$G$1:$XFD$44,27,0)</f>
        <v>11522</v>
      </c>
      <c r="JD35" s="54">
        <f>HLOOKUP(JD$11,'Data63-64'!$G$1:$XFD$44,27,0)</f>
        <v>10127</v>
      </c>
      <c r="JE35" s="54">
        <f>HLOOKUP(JE$11,'Data63-64'!$G$1:$XFD$44,27,0)</f>
        <v>9175</v>
      </c>
      <c r="JF35" s="54">
        <f>HLOOKUP(JF$11,'Data63-64'!$G$1:$XFD$44,27,0)</f>
        <v>8542</v>
      </c>
      <c r="JG35" s="54">
        <f>HLOOKUP(JG$11,'Data63-64'!$G$1:$XFD$44,27,0)</f>
        <v>7503</v>
      </c>
      <c r="JH35" s="54">
        <f>HLOOKUP(JH$11,'Data63-64'!$G$1:$XFD$44,27,0)</f>
        <v>8325</v>
      </c>
      <c r="JI35" s="54">
        <f>HLOOKUP(JI$11,'Data63-64'!$G$1:$XFD$44,27,0)</f>
        <v>10283</v>
      </c>
      <c r="JJ35" s="54">
        <f>HLOOKUP(JJ$11,'Data63-64'!$G$1:$XFD$44,27,0)</f>
        <v>13391</v>
      </c>
      <c r="JK35" s="54">
        <f>HLOOKUP(JK$11,'Data63-64'!$G$1:$XFD$44,27,0)</f>
        <v>11638</v>
      </c>
      <c r="JL35" s="54">
        <f>HLOOKUP(JL$11,'Data63-64'!$G$1:$XFD$44,27,0)</f>
        <v>9913</v>
      </c>
      <c r="JM35" s="54">
        <f>HLOOKUP(JM$11,'Data63-64'!$G$1:$XFD$44,27,0)</f>
        <v>9493</v>
      </c>
      <c r="JN35" s="54">
        <f>HLOOKUP(JN$11,'Data63-64'!$G$1:$XFD$44,27,0)</f>
        <v>7850</v>
      </c>
      <c r="JO35" s="54">
        <f>HLOOKUP(JO$11,'Data63-64'!$G$1:$XFD$44,27,0)</f>
        <v>9031</v>
      </c>
      <c r="JP35" s="54">
        <f>HLOOKUP(JP$11,'Data63-64'!$G$1:$XFD$44,27,0)</f>
        <v>10279</v>
      </c>
      <c r="JQ35" s="54">
        <f>HLOOKUP(JQ$11,'Data63-64'!$G$1:$XFD$44,27,0)</f>
        <v>12817</v>
      </c>
      <c r="JR35" s="54">
        <f>HLOOKUP(JR$11,'Data63-64'!$G$1:$XFD$44,27,0)</f>
        <v>11458</v>
      </c>
      <c r="JS35" s="54">
        <f>HLOOKUP(JS$11,'Data63-64'!$G$1:$XFD$44,27,0)</f>
        <v>10199</v>
      </c>
      <c r="JT35" s="54">
        <f>HLOOKUP(JT$11,'Data63-64'!$G$1:$XFD$44,27,0)</f>
        <v>9451</v>
      </c>
      <c r="JU35" s="54">
        <f>HLOOKUP(JU$11,'Data63-64'!$G$1:$XFD$44,27,0)</f>
        <v>8349</v>
      </c>
      <c r="JV35" s="54">
        <f>HLOOKUP(JV$11,'Data63-64'!$G$1:$XFD$44,27,0)</f>
        <v>9601</v>
      </c>
      <c r="JW35" s="54">
        <f>HLOOKUP(JW$11,'Data63-64'!$G$1:$XFD$44,27,0)</f>
        <v>12455</v>
      </c>
      <c r="JX35" s="54">
        <f>HLOOKUP(JX$11,'Data63-64'!$G$1:$XFD$44,27,0)</f>
        <v>14974</v>
      </c>
      <c r="JY35" s="54">
        <f>HLOOKUP(JY$11,'Data63-64'!$G$1:$XFD$44,27,0)</f>
        <v>15801</v>
      </c>
      <c r="JZ35" s="54">
        <f>HLOOKUP(JZ$11,'Data63-64'!$G$1:$XFD$44,27,0)</f>
        <v>12593</v>
      </c>
      <c r="KA35" s="54">
        <f>HLOOKUP(KA$11,'Data63-64'!$G$1:$XFD$44,27,0)</f>
        <v>10622</v>
      </c>
      <c r="KB35" s="54">
        <f>HLOOKUP(KB$11,'Data63-64'!$G$1:$XFD$44,27,0)</f>
        <v>10391</v>
      </c>
      <c r="KC35" s="54">
        <f>HLOOKUP(KC$11,'Data63-64'!$G$1:$XFD$44,27,0)</f>
        <v>10725</v>
      </c>
      <c r="KD35" s="54">
        <f>HLOOKUP(KD$11,'Data63-64'!$G$1:$XFD$44,27,0)</f>
        <v>12869</v>
      </c>
      <c r="KE35" s="54">
        <f>HLOOKUP(KE$11,'Data63-64'!$G$1:$XFD$44,27,0)</f>
        <v>15018</v>
      </c>
      <c r="KF35" s="54">
        <f>HLOOKUP(KF$11,'Data63-64'!$G$1:$XFD$44,27,0)</f>
        <v>15087</v>
      </c>
      <c r="KG35" s="54">
        <f>HLOOKUP(KG$11,'Data63-64'!$G$1:$XFD$44,27,0)</f>
        <v>12674</v>
      </c>
      <c r="KH35" s="54">
        <f>HLOOKUP(KH$11,'Data63-64'!$G$1:$XFD$44,27,0)</f>
        <v>12242</v>
      </c>
      <c r="KI35" s="54">
        <f>HLOOKUP(KI$11,'Data63-64'!$G$1:$XFD$44,27,0)</f>
        <v>11078</v>
      </c>
      <c r="KJ35" s="54">
        <f>HLOOKUP(KJ$11,'Data63-64'!$G$1:$XFD$44,27,0)</f>
        <v>13373</v>
      </c>
      <c r="KK35" s="54">
        <f>HLOOKUP(KK$11,'Data63-64'!$G$1:$XFD$44,27,0)</f>
        <v>15635</v>
      </c>
      <c r="KL35" s="54">
        <f>HLOOKUP(KL$11,'Data63-64'!$G$1:$XFD$44,27,0)</f>
        <v>16724</v>
      </c>
      <c r="KM35" s="54">
        <f>HLOOKUP(KM$11,'Data63-64'!$G$1:$XFD$44,27,0)</f>
        <v>11849</v>
      </c>
      <c r="KN35" s="54">
        <f>HLOOKUP(KN$11,'Data63-64'!$G$1:$XFD$44,27,0)</f>
        <v>12877</v>
      </c>
      <c r="KO35" s="54">
        <f>HLOOKUP(KO$11,'Data63-64'!$G$1:$XFD$44,27,0)</f>
        <v>11286</v>
      </c>
      <c r="KP35" s="54">
        <f>HLOOKUP(KP$11,'Data63-64'!$G$1:$XFD$44,27,0)</f>
        <v>9958</v>
      </c>
      <c r="KQ35" s="54">
        <f>HLOOKUP(KQ$11,'Data63-64'!$G$1:$XFD$44,27,0)</f>
        <v>11295</v>
      </c>
      <c r="KR35" s="54">
        <f>HLOOKUP(KR$11,'Data63-64'!$G$1:$XFD$44,27,0)</f>
        <v>12783</v>
      </c>
      <c r="KS35" s="54">
        <f>HLOOKUP(KS$11,'Data63-64'!$G$1:$XFD$44,27,0)</f>
        <v>13778</v>
      </c>
      <c r="KT35" s="54">
        <f>HLOOKUP(KT$11,'Data63-64'!$G$1:$XFD$44,27,0)</f>
        <v>11632</v>
      </c>
      <c r="KU35" s="54">
        <f>HLOOKUP(KU$11,'Data63-64'!$G$1:$XFD$44,27,0)</f>
        <v>11289</v>
      </c>
      <c r="KV35" s="54">
        <f>HLOOKUP(KV$11,'Data63-64'!$G$1:$XFD$44,27,0)</f>
        <v>10570</v>
      </c>
      <c r="KW35" s="54">
        <f>HLOOKUP(KW$11,'Data63-64'!$G$1:$XFD$44,27,0)</f>
        <v>8947</v>
      </c>
      <c r="KX35" s="54">
        <f>HLOOKUP(KX$11,'Data63-64'!$G$1:$XFD$44,27,0)</f>
        <v>10547</v>
      </c>
      <c r="KY35" s="54">
        <f>HLOOKUP(KY$11,'Data63-64'!$G$1:$XFD$44,27,0)</f>
        <v>13401</v>
      </c>
      <c r="KZ35" s="54">
        <f>HLOOKUP(KZ$11,'Data63-64'!$G$1:$XFD$44,27,0)</f>
        <v>15564</v>
      </c>
      <c r="LA35" s="54">
        <f>HLOOKUP(LA$11,'Data63-64'!$G$1:$XFD$44,27,0)</f>
        <v>14274</v>
      </c>
      <c r="LB35" s="54">
        <f>HLOOKUP(LB$11,'Data63-64'!$G$1:$XFD$44,27,0)</f>
        <v>13229</v>
      </c>
      <c r="LC35" s="54">
        <f>HLOOKUP(LC$11,'Data63-64'!$G$1:$XFD$44,27,0)</f>
        <v>13202</v>
      </c>
      <c r="LD35" s="54">
        <f>HLOOKUP(LD$11,'Data63-64'!$G$1:$XFD$44,27,0)</f>
        <v>11213</v>
      </c>
      <c r="LE35" s="54">
        <f>HLOOKUP(LE$11,'Data63-64'!$G$1:$XFD$44,27,0)</f>
        <v>12394</v>
      </c>
      <c r="LF35" s="54">
        <f>HLOOKUP(LF$11,'Data63-64'!$G$1:$XFD$44,27,0)</f>
        <v>15765</v>
      </c>
      <c r="LG35" s="54">
        <f>HLOOKUP(LG$11,'Data63-64'!$G$1:$XFD$44,27,0)</f>
        <v>18575</v>
      </c>
      <c r="LH35" s="54">
        <f>HLOOKUP(LH$11,'Data63-64'!$G$1:$XFD$44,27,0)</f>
        <v>17230</v>
      </c>
      <c r="LI35" s="54">
        <f>HLOOKUP(LI$11,'Data63-64'!$G$1:$XFD$44,27,0)</f>
        <v>16276</v>
      </c>
      <c r="LJ35" s="54">
        <f>HLOOKUP(LJ$11,'Data63-64'!$G$1:$XFD$44,27,0)</f>
        <v>16077</v>
      </c>
      <c r="LK35" s="54">
        <f>HLOOKUP(LK$11,'Data63-64'!$G$1:$XFD$44,27,0)</f>
        <v>16068</v>
      </c>
      <c r="LL35" s="54">
        <f>HLOOKUP(LL$11,'Data63-64'!$G$1:$XFD$44,27,0)</f>
        <v>17699</v>
      </c>
      <c r="LM35" s="54">
        <f>HLOOKUP(LM$11,'Data63-64'!$G$1:$XFD$44,27,0)</f>
        <v>19140</v>
      </c>
      <c r="LN35" s="54">
        <f>HLOOKUP(LN$11,'Data63-64'!$G$1:$XFD$44,27,0)</f>
        <v>17654</v>
      </c>
      <c r="LO35" s="54">
        <f>HLOOKUP(LO$11,'Data63-64'!$G$1:$XFD$44,27,0)</f>
        <v>16772</v>
      </c>
      <c r="LP35" s="54">
        <f>HLOOKUP(LP$11,'Data63-64'!$G$1:$XFD$44,27,0)</f>
        <v>17746</v>
      </c>
      <c r="LQ35" s="54">
        <f>HLOOKUP(LQ$11,'Data63-64'!$G$1:$XFD$44,27,0)</f>
        <v>17533</v>
      </c>
      <c r="LR35" s="54">
        <f>HLOOKUP(LR$11,'Data63-64'!$G$1:$XFD$44,27,0)</f>
        <v>16558</v>
      </c>
      <c r="LS35" s="54">
        <f>HLOOKUP(LS$11,'Data63-64'!$G$1:$XFD$44,27,0)</f>
        <v>17629</v>
      </c>
      <c r="LT35" s="54">
        <f>HLOOKUP(LT$11,'Data63-64'!$G$1:$XFD$44,27,0)</f>
        <v>19569</v>
      </c>
      <c r="LU35" s="54">
        <f>HLOOKUP(LU$11,'Data63-64'!$G$1:$XFD$44,27,0)</f>
        <v>20579</v>
      </c>
      <c r="LV35" s="54">
        <f>HLOOKUP(LV$11,'Data63-64'!$G$1:$XFD$44,27,0)</f>
        <v>18244</v>
      </c>
      <c r="LW35" s="54">
        <f>HLOOKUP(LW$11,'Data63-64'!$G$1:$XFD$44,27,0)</f>
        <v>16911</v>
      </c>
      <c r="LX35" s="54">
        <f>HLOOKUP(LX$11,'Data63-64'!$G$1:$XFD$44,27,0)</f>
        <v>16038</v>
      </c>
      <c r="LY35" s="54">
        <f>HLOOKUP(LY$11,'Data63-64'!$G$1:$XFD$44,27,0)</f>
        <v>12243</v>
      </c>
      <c r="LZ35" s="54">
        <f>HLOOKUP(LZ$11,'Data63-64'!$G$1:$XFD$44,27,0)</f>
        <v>12980</v>
      </c>
      <c r="MA35" s="54">
        <f>HLOOKUP(MA$11,'Data63-64'!$G$1:$XFD$44,27,0)</f>
        <v>14604</v>
      </c>
      <c r="MB35" s="54">
        <f>HLOOKUP(MB$11,'Data63-64'!$G$1:$XFD$44,27,0)</f>
        <v>16084</v>
      </c>
      <c r="MC35" s="54">
        <f>HLOOKUP(MC$11,'Data63-64'!$G$1:$XFD$44,27,0)</f>
        <v>16189</v>
      </c>
      <c r="MD35" s="54">
        <f>HLOOKUP(MD$11,'Data63-64'!$G$1:$XFD$44,27,0)</f>
        <v>13179</v>
      </c>
      <c r="ME35" s="54">
        <f>HLOOKUP(ME$11,'Data63-64'!$G$1:$XFD$44,27,0)</f>
        <v>12883</v>
      </c>
      <c r="MF35" s="54">
        <f>HLOOKUP(MF$11,'Data63-64'!$G$1:$XFD$44,27,0)</f>
        <v>12922</v>
      </c>
      <c r="MG35" s="54">
        <f>HLOOKUP(MG$11,'Data63-64'!$G$1:$XFD$44,27,0)</f>
        <v>16508</v>
      </c>
      <c r="MH35" s="54">
        <f>HLOOKUP(MH$11,'Data63-64'!$G$1:$XFD$44,27,0)</f>
        <v>18945</v>
      </c>
      <c r="MI35" s="54">
        <f>HLOOKUP(MI$11,'Data63-64'!$G$1:$XFD$44,27,0)</f>
        <v>14257</v>
      </c>
      <c r="MJ35" s="54">
        <f>HLOOKUP(MJ$11,'Data63-64'!$G$1:$XFD$44,27,0)</f>
        <v>12765</v>
      </c>
      <c r="MK35" s="54">
        <f>HLOOKUP(MK$11,'Data63-64'!$G$1:$XFD$44,27,0)</f>
        <v>16002</v>
      </c>
      <c r="ML35" s="54">
        <f>HLOOKUP(ML$11,'Data63-64'!$G$1:$XFD$44,27,0)</f>
        <v>15005</v>
      </c>
      <c r="MM35" s="54">
        <f>HLOOKUP(MM$11,'Data63-64'!$G$1:$XFD$44,27,0)</f>
        <v>13116</v>
      </c>
      <c r="MN35" s="54">
        <f>HLOOKUP(MN$11,'Data63-64'!$G$1:$XFD$44,27,0)</f>
        <v>14323</v>
      </c>
      <c r="MO35" s="54">
        <f>HLOOKUP(MO$11,'Data63-64'!$G$1:$XFD$44,27,0)</f>
        <v>16363</v>
      </c>
      <c r="MP35" s="54">
        <f>HLOOKUP(MP$11,'Data63-64'!$G$1:$XFD$44,27,0)</f>
        <v>17993</v>
      </c>
      <c r="MQ35" s="54">
        <f>HLOOKUP(MQ$11,'Data63-64'!$G$1:$XFD$44,27,0)</f>
        <v>18215</v>
      </c>
      <c r="MR35" s="54">
        <f>HLOOKUP(MR$11,'Data63-64'!$G$1:$XFD$44,27,0)</f>
        <v>17208</v>
      </c>
      <c r="MS35" s="54">
        <f>HLOOKUP(MS$11,'Data63-64'!$G$1:$XFD$44,27,0)</f>
        <v>15564</v>
      </c>
      <c r="MT35" s="54">
        <f>HLOOKUP(MT$11,'Data63-64'!$G$1:$XFD$44,27,0)</f>
        <v>14433</v>
      </c>
      <c r="MU35" s="54">
        <f>HLOOKUP(MU$11,'Data63-64'!$G$1:$XFD$44,27,0)</f>
        <v>16510</v>
      </c>
      <c r="MV35" s="54">
        <f>HLOOKUP(MV$11,'Data63-64'!$G$1:$XFD$44,27,0)</f>
        <v>17729</v>
      </c>
      <c r="MW35" s="54">
        <f>HLOOKUP(MW$11,'Data63-64'!$G$1:$XFD$44,27,0)</f>
        <v>18014</v>
      </c>
      <c r="MX35" s="54">
        <f>HLOOKUP(MX$11,'Data63-64'!$G$1:$XFD$44,27,0)</f>
        <v>19116</v>
      </c>
      <c r="MY35" s="54">
        <f>HLOOKUP(MY$11,'Data63-64'!$G$1:$XFD$44,27,0)</f>
        <v>17402</v>
      </c>
      <c r="MZ35" s="54">
        <f>HLOOKUP(MZ$11,'Data63-64'!$G$1:$XFD$44,27,0)</f>
        <v>15666</v>
      </c>
      <c r="NA35" s="54">
        <f>HLOOKUP(NA$11,'Data63-64'!$G$1:$XFD$44,27,0)</f>
        <v>16706</v>
      </c>
      <c r="NB35" s="54">
        <f>HLOOKUP(NB$11,'Data63-64'!$G$1:$XFD$44,27,0)</f>
        <v>18174</v>
      </c>
      <c r="NC35" s="54">
        <f>HLOOKUP(NC$11,'Data63-64'!$G$1:$XFD$44,27,0)</f>
        <v>15862</v>
      </c>
      <c r="ND35" s="54">
        <f>HLOOKUP(ND$11,'Data63-64'!$G$1:$XFD$44,27,0)</f>
        <v>9038</v>
      </c>
      <c r="NE35" s="54">
        <f>HLOOKUP(NE$11,'Data63-64'!$G$1:$XFD$44,27,0)</f>
        <v>6898</v>
      </c>
      <c r="NF35" s="54">
        <f>HLOOKUP(NF$11,'Data63-64'!$G$1:$XFD$44,27,0)</f>
        <v>8740</v>
      </c>
      <c r="NG35" s="54">
        <f>HLOOKUP(NG$11,'Data63-64'!$G$1:$XFD$44,27,0)</f>
        <v>6327</v>
      </c>
      <c r="NH35" s="54">
        <f>HLOOKUP(NH$11,'Data63-64'!$G$1:$XFD$44,27,0)</f>
        <v>4633</v>
      </c>
      <c r="NI35" s="54">
        <f>HLOOKUP(NI$11,'Data63-64'!$G$1:$XFD$44,27,0)</f>
        <v>3735</v>
      </c>
      <c r="NJ35" s="54">
        <f>HLOOKUP(NJ$11,'Data63-64'!$G$1:$XFD$44,27,0)</f>
        <v>3235</v>
      </c>
      <c r="NK35" s="54">
        <f>HLOOKUP(NK$11,'Data63-64'!$G$1:$XFD$44,27,0)</f>
        <v>3346</v>
      </c>
      <c r="NL35" s="54">
        <f>HLOOKUP(NL$11,'Data63-64'!$G$1:$XFD$44,27,0)</f>
        <v>2304</v>
      </c>
      <c r="NM35" s="54">
        <f>HLOOKUP(NM$11,'Data63-64'!$G$1:$XFD$44,27,0)</f>
        <v>2134</v>
      </c>
      <c r="NN35" s="54">
        <f>HLOOKUP(NN$11,'Data63-64'!$G$1:$XFD$44,27,0)</f>
        <v>1586</v>
      </c>
      <c r="NO35" s="54">
        <f>HLOOKUP(NO$11,'Data63-64'!$G$1:$XFD$44,27,0)</f>
        <v>1578</v>
      </c>
      <c r="NP35" s="54">
        <f>HLOOKUP(NP$11,'Data63-64'!$G$1:$XFD$44,27,0)</f>
        <v>1722</v>
      </c>
      <c r="NQ35" s="54">
        <f>HLOOKUP(NQ$11,'Data63-64'!$G$1:$XFD$44,27,0)</f>
        <v>1378</v>
      </c>
      <c r="NR35" s="54">
        <f>HLOOKUP(NR$11,'Data63-64'!$G$1:$XFD$44,27,0)</f>
        <v>2136</v>
      </c>
      <c r="NS35" s="54">
        <f>HLOOKUP(NS$11,'Data63-64'!$G$1:$XFD$44,27,0)</f>
        <v>1724</v>
      </c>
      <c r="NT35" s="54">
        <f>HLOOKUP(NT$11,'Data63-64'!$G$1:$XFD$44,27,0)</f>
        <v>1627</v>
      </c>
      <c r="NU35" s="54">
        <f>HLOOKUP(NU$11,'Data63-64'!$G$1:$XFD$44,27,0)</f>
        <v>1585</v>
      </c>
      <c r="NV35" s="54">
        <f>HLOOKUP(NV$11,'Data63-64'!$G$1:$XFD$44,27,0)</f>
        <v>1555</v>
      </c>
      <c r="NW35" s="54">
        <f>HLOOKUP(NW$11,'Data63-64'!$G$1:$XFD$44,27,0)</f>
        <v>1712</v>
      </c>
      <c r="NX35" s="54">
        <f>HLOOKUP(NX$11,'Data63-64'!$G$1:$XFD$44,27,0)</f>
        <v>1715</v>
      </c>
      <c r="NY35" s="54">
        <f>HLOOKUP(NY$11,'Data63-64'!$G$1:$XFD$44,27,0)</f>
        <v>2095</v>
      </c>
      <c r="NZ35" s="54">
        <f>HLOOKUP(NZ$11,'Data63-64'!$G$1:$XFD$44,27,0)</f>
        <v>1841</v>
      </c>
      <c r="OA35" s="54">
        <f>HLOOKUP(OA$11,'Data63-64'!$G$1:$XFD$44,27,0)</f>
        <v>1741</v>
      </c>
      <c r="OB35" s="54">
        <f>HLOOKUP(OB$11,'Data63-64'!$G$1:$XFD$44,27,0)</f>
        <v>1602</v>
      </c>
      <c r="OC35" s="54">
        <f>HLOOKUP(OC$11,'Data63-64'!$G$1:$XFD$44,27,0)</f>
        <v>1687</v>
      </c>
      <c r="OD35" s="54">
        <f>HLOOKUP(OD$11,'Data63-64'!$G$1:$XFD$44,27,0)</f>
        <v>2157</v>
      </c>
      <c r="OE35" s="54">
        <f>HLOOKUP(OE$11,'Data63-64'!$G$1:$XFD$44,27,0)</f>
        <v>2209</v>
      </c>
      <c r="OF35" s="54">
        <f>HLOOKUP(OF$11,'Data63-64'!$G$1:$XFD$44,27,0)</f>
        <v>2503</v>
      </c>
      <c r="OG35" s="54">
        <f>HLOOKUP(OG$11,'Data63-64'!$G$1:$XFD$44,27,0)</f>
        <v>1991</v>
      </c>
      <c r="OH35" s="54">
        <f>HLOOKUP(OH$11,'Data63-64'!$G$1:$XFD$44,27,0)</f>
        <v>1908</v>
      </c>
      <c r="OI35" s="54">
        <f>HLOOKUP(OI$11,'Data63-64'!$G$1:$XFD$44,27,0)</f>
        <v>2532</v>
      </c>
      <c r="OJ35" s="54">
        <f>HLOOKUP(OJ$11,'Data63-64'!$G$1:$XFD$44,27,0)</f>
        <v>2567</v>
      </c>
      <c r="OK35" s="54">
        <f>HLOOKUP(OK$11,'Data63-64'!$G$1:$XFD$44,27,0)</f>
        <v>3047</v>
      </c>
      <c r="OL35" s="54">
        <f>HLOOKUP(OL$11,'Data63-64'!$G$1:$XFD$44,27,0)</f>
        <v>3201</v>
      </c>
      <c r="OM35" s="54">
        <f>HLOOKUP(OM$11,'Data63-64'!$G$1:$XFD$44,27,0)</f>
        <v>4725</v>
      </c>
      <c r="ON35" s="54">
        <f>HLOOKUP(ON$11,'Data63-64'!$G$1:$XFD$44,27,0)</f>
        <v>4107</v>
      </c>
      <c r="OO35" s="54">
        <f>HLOOKUP(OO$11,'Data63-64'!$G$1:$XFD$44,27,0)</f>
        <v>3896</v>
      </c>
      <c r="OP35" s="54">
        <f>HLOOKUP(OP$11,'Data63-64'!$G$1:$XFD$44,27,0)</f>
        <v>3404</v>
      </c>
      <c r="OQ35" s="54">
        <f>HLOOKUP(OQ$11,'Data63-64'!$G$1:$XFD$44,27,0)</f>
        <v>3483</v>
      </c>
      <c r="OR35" s="54">
        <f>HLOOKUP(OR$11,'Data63-64'!$G$1:$XFD$44,27,0)</f>
        <v>4689</v>
      </c>
      <c r="OS35" s="54">
        <f>HLOOKUP(OS$11,'Data63-64'!$G$1:$XFD$44,27,0)</f>
        <v>5864</v>
      </c>
      <c r="OT35" s="54">
        <f>HLOOKUP(OT$11,'Data63-64'!$G$1:$XFD$44,27,0)</f>
        <v>8708</v>
      </c>
      <c r="OU35" s="54">
        <f>HLOOKUP(OU$11,'Data63-64'!$G$1:$XFD$44,27,0)</f>
        <v>5032</v>
      </c>
      <c r="OV35" s="54">
        <f>HLOOKUP(OV$11,'Data63-64'!$G$1:$XFD$44,27,0)</f>
        <v>5981</v>
      </c>
      <c r="OW35" s="54">
        <f>HLOOKUP(OW$11,'Data63-64'!$G$1:$XFD$44,27,0)</f>
        <v>6687</v>
      </c>
      <c r="OX35" s="54">
        <f>HLOOKUP(OX$11,'Data63-64'!$G$1:$XFD$44,27,0)</f>
        <v>5845</v>
      </c>
      <c r="OY35" s="54">
        <f>HLOOKUP(OY$11,'Data63-64'!$G$1:$XFD$44,27,0)</f>
        <v>6631</v>
      </c>
      <c r="OZ35" s="54">
        <f>HLOOKUP(OZ$11,'Data63-64'!$G$1:$XFD$44,27,0)</f>
        <v>7124</v>
      </c>
      <c r="PA35" s="54">
        <f>HLOOKUP(PA$11,'Data63-64'!$G$1:$XFD$44,27,0)</f>
        <v>9303</v>
      </c>
      <c r="PB35" s="54">
        <f>HLOOKUP(PB$11,'Data63-64'!$G$1:$XFD$44,27,0)</f>
        <v>8413</v>
      </c>
      <c r="PC35" s="54">
        <f>HLOOKUP(PC$11,'Data63-64'!$G$1:$XFD$44,27,0)</f>
        <v>8018</v>
      </c>
      <c r="PD35" s="54">
        <f>HLOOKUP(PD$11,'Data63-64'!$G$1:$XFD$44,27,0)</f>
        <v>7008</v>
      </c>
      <c r="PE35" s="54">
        <f>HLOOKUP(PE$11,'Data63-64'!$G$1:$XFD$44,27,0)</f>
        <v>6758</v>
      </c>
      <c r="PF35" s="54">
        <f>HLOOKUP(PF$11,'Data63-64'!$G$1:$XFD$44,27,0)</f>
        <v>8780</v>
      </c>
      <c r="PG35" s="54">
        <f>HLOOKUP(PG$11,'Data63-64'!$G$1:$XFD$44,27,0)</f>
        <v>12699</v>
      </c>
      <c r="PH35" s="54">
        <f>HLOOKUP(PH$11,'Data63-64'!$G$1:$XFD$44,27,0)</f>
        <v>14394</v>
      </c>
      <c r="PI35" s="54">
        <f>HLOOKUP(PI$11,'Data63-64'!$G$1:$XFD$44,27,0)</f>
        <v>8516</v>
      </c>
      <c r="PJ35" s="54">
        <f>HLOOKUP(PJ$11,'Data63-64'!$G$1:$XFD$44,27,0)</f>
        <v>8957</v>
      </c>
      <c r="PK35" s="54">
        <f>HLOOKUP(PK$11,'Data63-64'!$G$1:$XFD$44,27,0)</f>
        <v>8532</v>
      </c>
      <c r="PL35" s="54">
        <f>HLOOKUP(PL$11,'Data63-64'!$G$1:$XFD$44,27,0)</f>
        <v>7510</v>
      </c>
      <c r="PM35" s="54">
        <f>HLOOKUP(PM$11,'Data63-64'!$G$1:$XFD$44,27,0)</f>
        <v>8173</v>
      </c>
      <c r="PN35" s="54">
        <f>HLOOKUP(PN$11,'Data63-64'!$G$1:$XFD$44,27,0)</f>
        <v>10356</v>
      </c>
      <c r="PO35" s="54">
        <f>HLOOKUP(PO$11,'Data63-64'!$G$1:$XFD$44,27,0)</f>
        <v>13113</v>
      </c>
      <c r="PP35" s="54">
        <f>HLOOKUP(PP$11,'Data63-64'!$G$1:$XFD$44,27,0)</f>
        <v>11317</v>
      </c>
      <c r="PQ35" s="54">
        <f>HLOOKUP(PQ$11,'Data63-64'!$G$1:$XFD$44,27,0)</f>
        <v>10659</v>
      </c>
      <c r="PR35" s="54">
        <f>HLOOKUP(PR$11,'Data63-64'!$G$1:$XFD$44,27,0)</f>
        <v>10348</v>
      </c>
      <c r="PS35" s="54">
        <f>HLOOKUP(PS$11,'Data63-64'!$G$1:$XFD$44,27,0)</f>
        <v>8935</v>
      </c>
      <c r="PT35" s="54">
        <f>HLOOKUP(PT$11,'Data63-64'!$G$1:$XFD$44,27,0)</f>
        <v>9951</v>
      </c>
      <c r="PU35" s="54">
        <f>HLOOKUP(PU$11,'Data63-64'!$G$1:$XFD$44,27,0)</f>
        <v>11466</v>
      </c>
      <c r="PV35" s="54">
        <f>HLOOKUP(PV$11,'Data63-64'!$G$1:$XFD$44,27,0)</f>
        <v>14392</v>
      </c>
      <c r="PW35" s="54">
        <f>HLOOKUP(PW$11,'Data63-64'!$G$1:$XFD$44,27,0)</f>
        <v>12038</v>
      </c>
      <c r="PX35" s="54">
        <f>HLOOKUP(PX$11,'Data63-64'!$G$1:$XFD$44,27,0)</f>
        <v>11299</v>
      </c>
      <c r="PY35" s="54">
        <f>HLOOKUP(PY$11,'Data63-64'!$G$1:$XFD$44,27,0)</f>
        <v>10670</v>
      </c>
      <c r="PZ35" s="54">
        <f>HLOOKUP(PZ$11,'Data63-64'!$G$1:$XFD$44,27,0)</f>
        <v>8889</v>
      </c>
      <c r="QA35" s="54">
        <f>HLOOKUP(QA$11,'Data63-64'!$G$1:$XFD$44,27,0)</f>
        <v>10348</v>
      </c>
      <c r="QB35" s="54">
        <f>HLOOKUP(QB$11,'Data63-64'!$G$1:$XFD$44,27,0)</f>
        <v>12589</v>
      </c>
      <c r="QC35" s="54">
        <f>HLOOKUP(QC$11,'Data63-64'!$G$1:$XFD$44,27,0)</f>
        <v>15609</v>
      </c>
      <c r="QD35" s="54">
        <f>HLOOKUP(QD$11,'Data63-64'!$G$1:$XFD$44,27,0)</f>
        <v>13620</v>
      </c>
      <c r="QE35" s="54">
        <f>HLOOKUP(QE$11,'Data63-64'!$G$1:$XFD$44,27,0)</f>
        <v>12864</v>
      </c>
      <c r="QF35" s="54">
        <f>HLOOKUP(QF$11,'Data63-64'!$G$1:$XFD$44,27,0)</f>
        <v>12234</v>
      </c>
      <c r="QG35" s="54">
        <f>HLOOKUP(QG$11,'Data63-64'!$G$1:$XFD$44,27,0)</f>
        <v>10874</v>
      </c>
      <c r="QH35" s="54">
        <f>HLOOKUP(QH$11,'Data63-64'!$G$1:$XFD$44,27,0)</f>
        <v>12137</v>
      </c>
      <c r="QI35" s="54">
        <f>HLOOKUP(QI$11,'Data63-64'!$G$1:$XFD$44,27,0)</f>
        <v>14106</v>
      </c>
      <c r="QJ35" s="54">
        <f>HLOOKUP(QJ$11,'Data63-64'!$G$1:$XFD$44,27,0)</f>
        <v>17354</v>
      </c>
      <c r="QK35" s="54">
        <f>HLOOKUP(QK$11,'Data63-64'!$G$1:$XFD$44,27,0)</f>
        <v>16418</v>
      </c>
      <c r="QL35" s="54">
        <f>HLOOKUP(QL$11,'Data63-64'!$G$1:$XFD$44,27,0)</f>
        <v>15119</v>
      </c>
      <c r="QM35" s="54">
        <f>HLOOKUP(QM$11,'Data63-64'!$G$1:$XFD$44,27,0)</f>
        <v>13094</v>
      </c>
      <c r="QN35" s="54">
        <f>HLOOKUP(QN$11,'Data63-64'!$G$1:$XFD$44,27,0)</f>
        <v>11194</v>
      </c>
      <c r="QO35" s="54">
        <f>HLOOKUP(QO$11,'Data63-64'!$G$1:$XFD$44,27,0)</f>
        <v>13051</v>
      </c>
      <c r="QP35" s="54">
        <f>HLOOKUP(QP$11,'Data63-64'!$G$1:$XFD$44,27,0)</f>
        <v>16179</v>
      </c>
      <c r="QQ35" s="54">
        <f>HLOOKUP(QQ$11,'Data63-64'!$G$1:$XFD$44,27,0)</f>
        <v>17804</v>
      </c>
      <c r="QR35" s="54">
        <f>HLOOKUP(QR$11,'Data63-64'!$G$1:$XFD$44,27,0)</f>
        <v>18074</v>
      </c>
      <c r="QS35" s="54">
        <f>HLOOKUP(QS$11,'Data63-64'!$G$1:$XFD$44,27,0)</f>
        <v>17242</v>
      </c>
      <c r="QT35" s="54">
        <f>HLOOKUP(QT$11,'Data63-64'!$G$1:$XFD$44,27,0)</f>
        <v>15515</v>
      </c>
      <c r="QU35" s="54">
        <f>HLOOKUP(QU$11,'Data63-64'!$G$1:$XFD$44,27,0)</f>
        <v>16345</v>
      </c>
      <c r="QV35" s="54">
        <f>HLOOKUP(QV$11,'Data63-64'!$G$1:$XFD$44,27,0)</f>
        <v>17039</v>
      </c>
      <c r="QW35" s="54">
        <f>HLOOKUP(QW$11,'Data63-64'!$G$1:$XFD$44,27,0)</f>
        <v>19613</v>
      </c>
      <c r="QX35" s="54">
        <f>HLOOKUP(QX$11,'Data63-64'!$G$1:$XFD$44,27,0)</f>
        <v>18555</v>
      </c>
      <c r="QY35" s="54">
        <f>HLOOKUP(QY$11,'Data63-64'!$G$1:$XFD$44,27,0)</f>
        <v>18484</v>
      </c>
      <c r="QZ35" s="54">
        <f>HLOOKUP(QZ$11,'Data63-64'!$G$1:$XFD$44,27,0)</f>
        <v>16380</v>
      </c>
      <c r="RA35" s="54">
        <f>HLOOKUP(RA$11,'Data63-64'!$G$1:$XFD$44,27,0)</f>
        <v>13618</v>
      </c>
      <c r="RB35" s="54">
        <f>HLOOKUP(RB$11,'Data63-64'!$G$1:$XFD$44,27,0)</f>
        <v>11222</v>
      </c>
      <c r="RC35" s="54">
        <f>HLOOKUP(RC$11,'Data63-64'!$G$1:$XFD$44,27,0)</f>
        <v>9206</v>
      </c>
      <c r="RD35" s="54">
        <f>HLOOKUP(RD$11,'Data63-64'!$G$1:$XFD$44,27,0)</f>
        <v>7834</v>
      </c>
      <c r="RE35" s="54">
        <f>HLOOKUP(RE$11,'Data63-64'!$G$1:$XFD$44,27,0)</f>
        <v>6280</v>
      </c>
      <c r="RF35" s="54">
        <f>HLOOKUP(RF$11,'Data63-64'!$G$1:$XFD$44,27,0)</f>
        <v>5524</v>
      </c>
      <c r="RG35" s="54">
        <f>HLOOKUP(RG$11,'Data63-64'!$G$1:$XFD$44,27,0)</f>
        <v>5797</v>
      </c>
      <c r="RH35" s="54">
        <f>HLOOKUP(RH$11,'Data63-64'!$G$1:$XFD$44,27,0)</f>
        <v>4111</v>
      </c>
      <c r="RI35" s="54">
        <f>HLOOKUP(RI$11,'Data63-64'!$G$1:$XFD$44,27,0)</f>
        <v>3748</v>
      </c>
      <c r="RJ35" s="54">
        <f>HLOOKUP(RJ$11,'Data63-64'!$G$1:$XFD$44,27,0)</f>
        <v>2781</v>
      </c>
      <c r="RK35" s="54">
        <f>HLOOKUP(RK$11,'Data63-64'!$G$1:$XFD$44,27,0)</f>
        <v>2739</v>
      </c>
      <c r="RL35" s="54">
        <f>HLOOKUP(RL$11,'Data63-64'!$G$1:$XFD$44,27,0)</f>
        <v>2568</v>
      </c>
      <c r="RM35" s="54">
        <f>HLOOKUP(RM$11,'Data63-64'!$G$1:$XFD$44,27,0)</f>
        <v>2397</v>
      </c>
      <c r="RN35" s="54">
        <f>HLOOKUP(RN$11,'Data63-64'!$G$1:$XFD$44,27,0)</f>
        <v>2712</v>
      </c>
      <c r="RO35" s="54">
        <f>HLOOKUP(RO$11,'Data63-64'!$G$1:$XFD$44,27,0)</f>
        <v>2020</v>
      </c>
      <c r="RP35" s="54">
        <f>HLOOKUP(RP$11,'Data63-64'!$G$1:$XFD$44,27,0)</f>
        <v>1749</v>
      </c>
      <c r="RQ35" s="54">
        <f>HLOOKUP(RQ$11,'Data63-64'!$G$1:$XFD$44,27,0)</f>
        <v>2061</v>
      </c>
      <c r="RR35" s="54">
        <f>HLOOKUP(RR$11,'Data63-64'!$G$1:$XFD$44,27,0)</f>
        <v>1832</v>
      </c>
      <c r="RS35" s="54">
        <f>HLOOKUP(RS$11,'Data63-64'!$G$1:$XFD$44,27,0)</f>
        <v>2820</v>
      </c>
      <c r="RT35" s="54">
        <f>HLOOKUP(RT$11,'Data63-64'!$G$1:$XFD$44,27,0)</f>
        <v>2582</v>
      </c>
      <c r="RU35" s="54">
        <f>HLOOKUP(RU$11,'Data63-64'!$G$1:$XFD$44,27,0)</f>
        <v>1819</v>
      </c>
      <c r="RV35" s="54">
        <f>HLOOKUP(RV$11,'Data63-64'!$G$1:$XFD$44,27,0)</f>
        <v>1394</v>
      </c>
      <c r="RW35" s="54">
        <f>HLOOKUP(RW$11,'Data63-64'!$G$1:$XFD$44,27,0)</f>
        <v>1696</v>
      </c>
      <c r="RX35" s="54">
        <f>HLOOKUP(RX$11,'Data63-64'!$G$1:$XFD$44,27,0)</f>
        <v>1120</v>
      </c>
      <c r="RY35" s="54">
        <f>HLOOKUP(RY$11,'Data63-64'!$G$1:$XFD$44,27,0)</f>
        <v>1288</v>
      </c>
      <c r="RZ35" s="54">
        <f>HLOOKUP(RZ$11,'Data63-64'!$G$1:$XFD$44,27,0)</f>
        <v>1172</v>
      </c>
      <c r="SA35" s="54">
        <f>HLOOKUP(SA$11,'Data63-64'!$G$1:$XFD$44,27,0)</f>
        <v>1064</v>
      </c>
      <c r="SB35" s="54">
        <f>HLOOKUP(SB$11,'Data63-64'!$G$1:$XFD$44,27,0)</f>
        <v>1335</v>
      </c>
      <c r="SC35" s="54">
        <f>HLOOKUP(SC$11,'Data63-64'!$G$1:$XFD$44,27,0)</f>
        <v>1131</v>
      </c>
      <c r="SD35" s="54">
        <f>HLOOKUP(SD$11,'Data63-64'!$G$1:$XFD$44,27,0)</f>
        <v>1559</v>
      </c>
      <c r="SE35" s="54">
        <f>HLOOKUP(SE$11,'Data63-64'!$G$1:$XFD$44,27,0)</f>
        <v>1316</v>
      </c>
      <c r="SF35" s="54">
        <f>HLOOKUP(SF$11,'Data63-64'!$G$1:$XFD$44,27,0)</f>
        <v>1249</v>
      </c>
      <c r="SG35" s="54">
        <f>HLOOKUP(SG$11,'Data63-64'!$G$1:$XFD$44,27,0)</f>
        <v>1561</v>
      </c>
      <c r="SH35" s="54">
        <f>HLOOKUP(SH$11,'Data63-64'!$G$1:$XFD$44,27,0)</f>
        <v>1612</v>
      </c>
      <c r="SI35" s="54">
        <f>HLOOKUP(SI$11,'Data63-64'!$G$1:$XFD$44,27,0)</f>
        <v>1505</v>
      </c>
      <c r="SJ35" s="54">
        <f>HLOOKUP(SJ$11,'Data63-64'!$G$1:$XFD$44,27,0)</f>
        <v>960</v>
      </c>
      <c r="SK35" s="54">
        <f>HLOOKUP(SK$11,'Data63-64'!$G$1:$XFD$44,27,0)</f>
        <v>1335</v>
      </c>
      <c r="SL35" s="54">
        <f>HLOOKUP(SL$11,'Data63-64'!$G$1:$XFD$44,27,0)</f>
        <v>1311</v>
      </c>
      <c r="SM35" s="54">
        <f>HLOOKUP(SM$11,'Data63-64'!$G$1:$XFD$44,27,0)</f>
        <v>1162</v>
      </c>
      <c r="SN35" s="54">
        <f>HLOOKUP(SN$11,'Data63-64'!$G$1:$XFD$44,27,0)</f>
        <v>1600</v>
      </c>
      <c r="SO35" s="54">
        <f>HLOOKUP(SO$11,'Data63-64'!$G$1:$XFD$44,27,0)</f>
        <v>1369</v>
      </c>
      <c r="SP35" s="54">
        <f>HLOOKUP(SP$11,'Data63-64'!$G$1:$XFD$44,27,0)</f>
        <v>1603</v>
      </c>
      <c r="SQ35" s="54">
        <f>HLOOKUP(SQ$11,'Data63-64'!$G$1:$XFD$44,27,0)</f>
        <v>936</v>
      </c>
      <c r="SR35" s="54">
        <f>HLOOKUP(SR$11,'Data63-64'!$G$1:$XFD$44,27,0)</f>
        <v>1298</v>
      </c>
      <c r="SS35" s="54">
        <f>HLOOKUP(SS$11,'Data63-64'!$G$1:$XFD$44,27,0)</f>
        <v>1613</v>
      </c>
      <c r="ST35" s="54">
        <f>HLOOKUP(ST$11,'Data63-64'!$G$1:$XFD$44,27,0)</f>
        <v>1269</v>
      </c>
      <c r="SU35" s="54">
        <f>HLOOKUP(SU$11,'Data63-64'!$G$1:$XFD$44,27,0)</f>
        <v>1779</v>
      </c>
      <c r="SV35" s="54">
        <f>HLOOKUP(SV$11,'Data63-64'!$G$1:$XFD$44,27,0)</f>
        <v>1561</v>
      </c>
      <c r="SW35" s="54">
        <f>HLOOKUP(SW$11,'Data63-64'!$G$1:$XFD$44,27,0)</f>
        <v>1866</v>
      </c>
      <c r="SX35" s="54">
        <f>HLOOKUP(SX$11,'Data63-64'!$G$1:$XFD$44,27,0)</f>
        <v>1226</v>
      </c>
      <c r="SY35" s="54">
        <f>HLOOKUP(SY$11,'Data63-64'!$G$1:$XFD$44,27,0)</f>
        <v>1977</v>
      </c>
      <c r="SZ35" s="54">
        <f>HLOOKUP(SZ$11,'Data63-64'!$G$1:$XFD$44,27,0)</f>
        <v>1553</v>
      </c>
      <c r="TA35" s="54">
        <f>HLOOKUP(TA$11,'Data63-64'!$G$1:$XFD$44,27,0)</f>
        <v>2642</v>
      </c>
      <c r="TB35" s="54">
        <f>HLOOKUP(TB$11,'Data63-64'!$G$1:$XFD$44,27,0)</f>
        <v>2437</v>
      </c>
      <c r="TC35" s="54">
        <f>HLOOKUP(TC$11,'Data63-64'!$G$1:$XFD$44,27,0)</f>
        <v>2075</v>
      </c>
      <c r="TD35" s="54">
        <f>HLOOKUP(TD$11,'Data63-64'!$G$1:$XFD$44,27,0)</f>
        <v>2490</v>
      </c>
      <c r="TE35" s="54">
        <f>HLOOKUP(TE$11,'Data63-64'!$G$1:$XFD$44,27,0)</f>
        <v>1632</v>
      </c>
      <c r="TF35" s="54">
        <f>HLOOKUP(TF$11,'Data63-64'!$G$1:$XFD$44,27,0)</f>
        <v>1828</v>
      </c>
      <c r="TG35" s="54">
        <f>HLOOKUP(TG$11,'Data63-64'!$G$1:$XFD$44,27,0)</f>
        <v>1963</v>
      </c>
      <c r="TH35" s="54">
        <f>HLOOKUP(TH$11,'Data63-64'!$G$1:$XFD$44,27,0)</f>
        <v>1994</v>
      </c>
      <c r="TI35" s="54">
        <f>HLOOKUP(TI$11,'Data63-64'!$G$1:$XFD$44,27,0)</f>
        <v>3217</v>
      </c>
      <c r="TJ35" s="54">
        <f>HLOOKUP(TJ$11,'Data63-64'!$G$1:$XFD$44,27,0)</f>
        <v>2930</v>
      </c>
      <c r="TK35" s="54">
        <f>HLOOKUP(TK$11,'Data63-64'!$G$1:$XFD$44,27,0)</f>
        <v>3120</v>
      </c>
      <c r="TL35" s="54">
        <f>HLOOKUP(TL$11,'Data63-64'!$G$1:$XFD$44,27,0)</f>
        <v>1900</v>
      </c>
      <c r="TM35" s="54">
        <f>HLOOKUP(TM$11,'Data63-64'!$G$1:$XFD$44,27,0)</f>
        <v>2221</v>
      </c>
      <c r="TN35" s="54">
        <f>HLOOKUP(TN$11,'Data63-64'!$G$1:$XFD$44,27,0)</f>
        <v>2657</v>
      </c>
      <c r="TO35" s="54">
        <f>HLOOKUP(TO$11,'Data63-64'!$G$1:$XFD$44,27,0)</f>
        <v>2280</v>
      </c>
      <c r="TP35" s="54">
        <f>HLOOKUP(TP$11,'Data63-64'!$G$1:$XFD$44,27,0)</f>
        <v>4180</v>
      </c>
      <c r="TQ35" s="54">
        <f>HLOOKUP(TQ$11,'Data63-64'!$G$1:$XFD$44,27,0)</f>
        <v>3689</v>
      </c>
      <c r="TR35" s="54">
        <f>HLOOKUP(TR$11,'Data63-64'!$G$1:$XFD$44,27,0)</f>
        <v>3821</v>
      </c>
      <c r="TS35" s="54">
        <f>HLOOKUP(TS$11,'Data63-64'!$G$1:$XFD$44,27,0)</f>
        <v>2627</v>
      </c>
      <c r="TT35" s="54">
        <f>HLOOKUP(TT$11,'Data63-64'!$G$1:$XFD$44,27,0)</f>
        <v>2594</v>
      </c>
      <c r="TU35" s="54">
        <f>HLOOKUP(TU$11,'Data63-64'!$G$1:$XFD$44,27,0)</f>
        <v>2979</v>
      </c>
      <c r="TV35" s="54">
        <f>HLOOKUP(TV$11,'Data63-64'!$G$1:$XFD$44,27,0)</f>
        <v>3049</v>
      </c>
      <c r="TW35" s="54">
        <f>HLOOKUP(TW$11,'Data63-64'!$G$1:$XFD$44,27,0)</f>
        <v>5061</v>
      </c>
      <c r="TX35" s="54">
        <f>HLOOKUP(TX$11,'Data63-64'!$G$1:$XFD$44,27,0)</f>
        <v>4170</v>
      </c>
      <c r="TY35" s="54">
        <f>HLOOKUP(TY$11,'Data63-64'!$G$1:$XFD$44,27,0)</f>
        <v>4464</v>
      </c>
      <c r="TZ35" s="54">
        <f>HLOOKUP(TZ$11,'Data63-64'!$G$1:$XFD$44,27,0)</f>
        <v>2880</v>
      </c>
      <c r="UA35" s="54">
        <f>HLOOKUP(UA$11,'Data63-64'!$G$1:$XFD$44,27,0)</f>
        <v>2750</v>
      </c>
      <c r="UB35" s="54">
        <f>HLOOKUP(UB$11,'Data63-64'!$G$1:$XFD$44,27,0)</f>
        <v>2852</v>
      </c>
      <c r="UC35" s="54">
        <f>HLOOKUP(UC$11,'Data63-64'!$G$1:$XFD$44,27,0)</f>
        <v>3253</v>
      </c>
      <c r="UD35" s="54">
        <f>HLOOKUP(UD$11,'Data63-64'!$G$1:$XFD$44,27,0)</f>
        <v>3449</v>
      </c>
      <c r="UE35" s="54">
        <f>HLOOKUP(UE$11,'Data63-64'!$G$1:$XFD$44,27,0)</f>
        <v>2895</v>
      </c>
      <c r="UF35" s="54">
        <f>HLOOKUP(UF$11,'Data63-64'!$G$1:$XFD$44,27,0)</f>
        <v>2804</v>
      </c>
      <c r="UG35" s="54">
        <f>HLOOKUP(UG$11,'Data63-64'!$G$1:$XFD$44,27,0)</f>
        <v>2518</v>
      </c>
      <c r="UH35" s="54">
        <f>HLOOKUP(UH$11,'Data63-64'!$G$1:$XFD$44,27,0)</f>
        <v>2268</v>
      </c>
      <c r="UI35" s="54">
        <f>HLOOKUP(UI$11,'Data63-64'!$G$1:$XFD$44,27,0)</f>
        <v>2272</v>
      </c>
      <c r="UJ35" s="54">
        <f>HLOOKUP(UJ$11,'Data63-64'!$G$1:$XFD$44,27,0)</f>
        <v>2172</v>
      </c>
      <c r="UK35" s="54">
        <f>HLOOKUP(UK$11,'Data63-64'!$G$1:$XFD$44,27,0)</f>
        <v>3674</v>
      </c>
      <c r="UL35" s="54">
        <f>HLOOKUP(UL$11,'Data63-64'!$G$1:$XFD$44,27,0)</f>
        <v>2125</v>
      </c>
      <c r="UM35" s="54">
        <f>HLOOKUP(UM$11,'Data63-64'!$G$1:$XFD$44,27,0)</f>
        <v>2539</v>
      </c>
      <c r="UN35" s="54">
        <f>HLOOKUP(UN$11,'Data63-64'!$G$1:$XFD$44,27,0)</f>
        <v>1072</v>
      </c>
      <c r="UO35" s="54">
        <f>HLOOKUP(UO$11,'Data63-64'!$G$1:$XFD$44,27,0)</f>
        <v>837</v>
      </c>
      <c r="UP35" s="54">
        <f>HLOOKUP(UP$11,'Data63-64'!$G$1:$XFD$44,27,0)</f>
        <v>997</v>
      </c>
      <c r="UQ35" s="54">
        <f>HLOOKUP(UQ$11,'Data63-64'!$G$1:$XFD$44,27,0)</f>
        <v>739</v>
      </c>
      <c r="UR35" s="54">
        <f>HLOOKUP(UR$11,'Data63-64'!$G$1:$XFD$44,27,0)</f>
        <v>1135</v>
      </c>
      <c r="US35" s="54">
        <f>HLOOKUP(US$11,'Data63-64'!$G$1:$XFD$44,27,0)</f>
        <v>986</v>
      </c>
      <c r="UT35" s="54">
        <f>HLOOKUP(UT$11,'Data63-64'!$G$1:$XFD$44,27,0)</f>
        <v>1135</v>
      </c>
      <c r="UU35" s="54">
        <f>HLOOKUP(UU$11,'Data63-64'!$G$1:$XFD$44,27,0)</f>
        <v>570</v>
      </c>
      <c r="UV35" s="54">
        <f>HLOOKUP(UV$11,'Data63-64'!$G$1:$XFD$44,27,0)</f>
        <v>1220</v>
      </c>
      <c r="UW35" s="54">
        <f>HLOOKUP(UW$11,'Data63-64'!$G$1:$XFD$44,27,0)</f>
        <v>0</v>
      </c>
      <c r="UX35" s="54">
        <f>HLOOKUP(UX$11,'Data63-64'!$G$1:$XFD$44,27,0)</f>
        <v>0</v>
      </c>
      <c r="UY35" s="54">
        <f>HLOOKUP(UY$11,'Data63-64'!$G$1:$XFD$44,27,0)</f>
        <v>0</v>
      </c>
      <c r="UZ35" s="54">
        <f>HLOOKUP(UZ$11,'Data63-64'!$G$1:$XFD$44,27,0)</f>
        <v>0</v>
      </c>
      <c r="VA35" s="54">
        <f>HLOOKUP(VA$11,'Data63-64'!$G$1:$XFD$44,27,0)</f>
        <v>0</v>
      </c>
      <c r="VB35" s="54">
        <f>HLOOKUP(VB$11,'Data63-64'!$G$1:$XFD$44,27,0)</f>
        <v>0</v>
      </c>
      <c r="VC35" s="54">
        <f>HLOOKUP(VC$11,'Data63-64'!$G$1:$XFD$44,27,0)</f>
        <v>0</v>
      </c>
      <c r="VD35" s="54">
        <f>HLOOKUP(VD$11,'Data63-64'!$G$1:$XFD$44,27,0)</f>
        <v>0</v>
      </c>
    </row>
    <row r="36" spans="1:576" x14ac:dyDescent="0.2">
      <c r="A36" s="68" t="s">
        <v>49</v>
      </c>
      <c r="B36" s="54">
        <f>HLOOKUP(B$11,'Data63-64'!$G$1:$XFD$44,28,0)</f>
        <v>31100</v>
      </c>
      <c r="C36" s="54">
        <f>HLOOKUP(C$11,'Data63-64'!$G$1:$XFD$44,28,0)</f>
        <v>30071</v>
      </c>
      <c r="D36" s="54">
        <f>HLOOKUP(D$11,'Data63-64'!$G$1:$XFD$44,28,0)</f>
        <v>28858</v>
      </c>
      <c r="E36" s="54">
        <f>HLOOKUP(E$11,'Data63-64'!$G$1:$XFD$44,28,0)</f>
        <v>28023</v>
      </c>
      <c r="F36" s="54">
        <f>HLOOKUP(F$11,'Data63-64'!$G$1:$XFD$44,28,0)</f>
        <v>27693</v>
      </c>
      <c r="G36" s="54">
        <f>HLOOKUP(G$11,'Data63-64'!$G$1:$XFD$44,28,0)</f>
        <v>27140</v>
      </c>
      <c r="H36" s="54">
        <f>HLOOKUP(H$11,'Data63-64'!$G$1:$XFD$44,28,0)</f>
        <v>26557</v>
      </c>
      <c r="I36" s="54">
        <f>HLOOKUP(I$11,'Data63-64'!$G$1:$XFD$44,28,0)</f>
        <v>28068</v>
      </c>
      <c r="J36" s="54">
        <f>HLOOKUP(J$11,'Data63-64'!$G$1:$XFD$44,28,0)</f>
        <v>29225</v>
      </c>
      <c r="K36" s="54">
        <f>HLOOKUP(K$11,'Data63-64'!$G$1:$XFD$44,28,0)</f>
        <v>30725</v>
      </c>
      <c r="L36" s="54">
        <f>HLOOKUP(L$11,'Data63-64'!$G$1:$XFD$44,28,0)</f>
        <v>28366</v>
      </c>
      <c r="M36" s="54">
        <f>HLOOKUP(M$11,'Data63-64'!$G$1:$XFD$44,28,0)</f>
        <v>29869</v>
      </c>
      <c r="N36" s="54">
        <f>HLOOKUP(N$11,'Data63-64'!$G$1:$XFD$44,28,0)</f>
        <v>30536</v>
      </c>
      <c r="O36" s="54">
        <f>HLOOKUP(O$11,'Data63-64'!$G$1:$XFD$44,28,0)</f>
        <v>30177</v>
      </c>
      <c r="P36" s="54">
        <f>HLOOKUP(P$11,'Data63-64'!$G$1:$XFD$44,28,0)</f>
        <v>31569</v>
      </c>
      <c r="Q36" s="54">
        <f>HLOOKUP(Q$11,'Data63-64'!$G$1:$XFD$44,28,0)</f>
        <v>33014</v>
      </c>
      <c r="R36" s="54">
        <f>HLOOKUP(R$11,'Data63-64'!$G$1:$XFD$44,28,0)</f>
        <v>33312</v>
      </c>
      <c r="S36" s="54">
        <f>HLOOKUP(S$11,'Data63-64'!$G$1:$XFD$44,28,0)</f>
        <v>33102</v>
      </c>
      <c r="T36" s="54">
        <f>HLOOKUP(T$11,'Data63-64'!$G$1:$XFD$44,28,0)</f>
        <v>34025</v>
      </c>
      <c r="U36" s="54">
        <f>HLOOKUP(U$11,'Data63-64'!$G$1:$XFD$44,28,0)</f>
        <v>33215</v>
      </c>
      <c r="V36" s="54">
        <f>HLOOKUP(V$11,'Data63-64'!$G$1:$XFD$44,28,0)</f>
        <v>31892</v>
      </c>
      <c r="W36" s="54">
        <f>HLOOKUP(W$11,'Data63-64'!$G$1:$XFD$44,28,0)</f>
        <v>33161</v>
      </c>
      <c r="X36" s="54">
        <f>HLOOKUP(X$11,'Data63-64'!$G$1:$XFD$44,28,0)</f>
        <v>33765</v>
      </c>
      <c r="Y36" s="54">
        <f>HLOOKUP(Y$11,'Data63-64'!$G$1:$XFD$44,28,0)</f>
        <v>33389</v>
      </c>
      <c r="Z36" s="54">
        <f>HLOOKUP(Z$11,'Data63-64'!$G$1:$XFD$44,28,0)</f>
        <v>32911</v>
      </c>
      <c r="AA36" s="54">
        <f>HLOOKUP(AA$11,'Data63-64'!$G$1:$XFD$44,28,0)</f>
        <v>31560</v>
      </c>
      <c r="AB36" s="54">
        <f>HLOOKUP(AB$11,'Data63-64'!$G$1:$XFD$44,28,0)</f>
        <v>32673</v>
      </c>
      <c r="AC36" s="54">
        <f>HLOOKUP(AC$11,'Data63-64'!$G$1:$XFD$44,28,0)</f>
        <v>29550</v>
      </c>
      <c r="AD36" s="54">
        <f>HLOOKUP(AD$11,'Data63-64'!$G$1:$XFD$44,28,0)</f>
        <v>29291</v>
      </c>
      <c r="AE36" s="54">
        <f>HLOOKUP(AE$11,'Data63-64'!$G$1:$XFD$44,28,0)</f>
        <v>29420</v>
      </c>
      <c r="AF36" s="54">
        <f>HLOOKUP(AF$11,'Data63-64'!$G$1:$XFD$44,28,0)</f>
        <v>30698</v>
      </c>
      <c r="AG36" s="54">
        <f>HLOOKUP(AG$11,'Data63-64'!$G$1:$XFD$44,28,0)</f>
        <v>28875</v>
      </c>
      <c r="AH36" s="54">
        <f>HLOOKUP(AH$11,'Data63-64'!$G$1:$XFD$44,28,0)</f>
        <v>28407</v>
      </c>
      <c r="AI36" s="54">
        <f>HLOOKUP(AI$11,'Data63-64'!$G$1:$XFD$44,28,0)</f>
        <v>28559</v>
      </c>
      <c r="AJ36" s="54">
        <f>HLOOKUP(AJ$11,'Data63-64'!$G$1:$XFD$44,28,0)</f>
        <v>27419</v>
      </c>
      <c r="AK36" s="54">
        <f>HLOOKUP(AK$11,'Data63-64'!$G$1:$XFD$44,28,0)</f>
        <v>29568</v>
      </c>
      <c r="AL36" s="54">
        <f>HLOOKUP(AL$11,'Data63-64'!$G$1:$XFD$44,28,0)</f>
        <v>31869</v>
      </c>
      <c r="AM36" s="54">
        <f>HLOOKUP(AM$11,'Data63-64'!$G$1:$XFD$44,28,0)</f>
        <v>33308</v>
      </c>
      <c r="AN36" s="54">
        <f>HLOOKUP(AN$11,'Data63-64'!$G$1:$XFD$44,28,0)</f>
        <v>33160</v>
      </c>
      <c r="AO36" s="54">
        <f>HLOOKUP(AO$11,'Data63-64'!$G$1:$XFD$44,28,0)</f>
        <v>27625</v>
      </c>
      <c r="AP36" s="54">
        <f>HLOOKUP(AP$11,'Data63-64'!$G$1:$XFD$44,28,0)</f>
        <v>29621</v>
      </c>
      <c r="AQ36" s="54">
        <f>HLOOKUP(AQ$11,'Data63-64'!$G$1:$XFD$44,28,0)</f>
        <v>29451</v>
      </c>
      <c r="AR36" s="54">
        <f>HLOOKUP(AR$11,'Data63-64'!$G$1:$XFD$44,28,0)</f>
        <v>28318</v>
      </c>
      <c r="AS36" s="54">
        <f>HLOOKUP(AS$11,'Data63-64'!$G$1:$XFD$44,28,0)</f>
        <v>29294</v>
      </c>
      <c r="AT36" s="54">
        <f>HLOOKUP(AT$11,'Data63-64'!$G$1:$XFD$44,28,0)</f>
        <v>31139</v>
      </c>
      <c r="AU36" s="54">
        <f>HLOOKUP(AU$11,'Data63-64'!$G$1:$XFD$44,28,0)</f>
        <v>30951</v>
      </c>
      <c r="AV36" s="54">
        <f>HLOOKUP(AV$11,'Data63-64'!$G$1:$XFD$44,28,0)</f>
        <v>29175</v>
      </c>
      <c r="AW36" s="54">
        <f>HLOOKUP(AW$11,'Data63-64'!$G$1:$XFD$44,28,0)</f>
        <v>29212</v>
      </c>
      <c r="AX36" s="54">
        <f>HLOOKUP(AX$11,'Data63-64'!$G$1:$XFD$44,28,0)</f>
        <v>28559</v>
      </c>
      <c r="AY36" s="54">
        <f>HLOOKUP(AY$11,'Data63-64'!$G$1:$XFD$44,28,0)</f>
        <v>28231</v>
      </c>
      <c r="AZ36" s="54">
        <f>HLOOKUP(AZ$11,'Data63-64'!$G$1:$XFD$44,28,0)</f>
        <v>30441</v>
      </c>
      <c r="BA36" s="54">
        <f>HLOOKUP(BA$11,'Data63-64'!$G$1:$XFD$44,28,0)</f>
        <v>33006</v>
      </c>
      <c r="BB36" s="54">
        <f>HLOOKUP(BB$11,'Data63-64'!$G$1:$XFD$44,28,0)</f>
        <v>32330</v>
      </c>
      <c r="BC36" s="54">
        <f>HLOOKUP(BC$11,'Data63-64'!$G$1:$XFD$44,28,0)</f>
        <v>29788</v>
      </c>
      <c r="BD36" s="54">
        <f>HLOOKUP(BD$11,'Data63-64'!$G$1:$XFD$44,28,0)</f>
        <v>30310</v>
      </c>
      <c r="BE36" s="54">
        <f>HLOOKUP(BE$11,'Data63-64'!$G$1:$XFD$44,28,0)</f>
        <v>29459</v>
      </c>
      <c r="BF36" s="54">
        <f>HLOOKUP(BF$11,'Data63-64'!$G$1:$XFD$44,28,0)</f>
        <v>28233</v>
      </c>
      <c r="BG36" s="54">
        <f>HLOOKUP(BG$11,'Data63-64'!$G$1:$XFD$44,28,0)</f>
        <v>30691</v>
      </c>
      <c r="BH36" s="54">
        <f>HLOOKUP(BH$11,'Data63-64'!$G$1:$XFD$44,28,0)</f>
        <v>32341</v>
      </c>
      <c r="BI36" s="54">
        <f>HLOOKUP(BI$11,'Data63-64'!$G$1:$XFD$44,28,0)</f>
        <v>30935</v>
      </c>
      <c r="BJ36" s="54">
        <f>HLOOKUP(BJ$11,'Data63-64'!$G$1:$XFD$44,28,0)</f>
        <v>27135</v>
      </c>
      <c r="BK36" s="54">
        <f>HLOOKUP(BK$11,'Data63-64'!$G$1:$XFD$44,28,0)</f>
        <v>25747</v>
      </c>
      <c r="BL36" s="54">
        <f>HLOOKUP(BL$11,'Data63-64'!$G$1:$XFD$44,28,0)</f>
        <v>25649</v>
      </c>
      <c r="BM36" s="54">
        <f>HLOOKUP(BM$11,'Data63-64'!$G$1:$XFD$44,28,0)</f>
        <v>24891</v>
      </c>
      <c r="BN36" s="54">
        <f>HLOOKUP(BN$11,'Data63-64'!$G$1:$XFD$44,28,0)</f>
        <v>27597</v>
      </c>
      <c r="BO36" s="54">
        <f>HLOOKUP(BO$11,'Data63-64'!$G$1:$XFD$44,28,0)</f>
        <v>27207</v>
      </c>
      <c r="BP36" s="54">
        <f>HLOOKUP(BP$11,'Data63-64'!$G$1:$XFD$44,28,0)</f>
        <v>25596</v>
      </c>
      <c r="BQ36" s="54">
        <f>HLOOKUP(BQ$11,'Data63-64'!$G$1:$XFD$44,28,0)</f>
        <v>22982</v>
      </c>
      <c r="BR36" s="54">
        <f>HLOOKUP(BR$11,'Data63-64'!$G$1:$XFD$44,28,0)</f>
        <v>22953</v>
      </c>
      <c r="BS36" s="54">
        <f>HLOOKUP(BS$11,'Data63-64'!$G$1:$XFD$44,28,0)</f>
        <v>21398</v>
      </c>
      <c r="BT36" s="54">
        <f>HLOOKUP(BT$11,'Data63-64'!$G$1:$XFD$44,28,0)</f>
        <v>21481</v>
      </c>
      <c r="BU36" s="54">
        <f>HLOOKUP(BU$11,'Data63-64'!$G$1:$XFD$44,28,0)</f>
        <v>22512</v>
      </c>
      <c r="BV36" s="54">
        <f>HLOOKUP(BV$11,'Data63-64'!$G$1:$XFD$44,28,0)</f>
        <v>23229</v>
      </c>
      <c r="BW36" s="54">
        <f>HLOOKUP(BW$11,'Data63-64'!$G$1:$XFD$44,28,0)</f>
        <v>22946</v>
      </c>
      <c r="BX36" s="54">
        <f>HLOOKUP(BX$11,'Data63-64'!$G$1:$XFD$44,28,0)</f>
        <v>19875</v>
      </c>
      <c r="BY36" s="54">
        <f>HLOOKUP(BY$11,'Data63-64'!$G$1:$XFD$44,28,0)</f>
        <v>20939</v>
      </c>
      <c r="BZ36" s="54">
        <f>HLOOKUP(BZ$11,'Data63-64'!$G$1:$XFD$44,28,0)</f>
        <v>20422</v>
      </c>
      <c r="CA36" s="54">
        <f>HLOOKUP(CA$11,'Data63-64'!$G$1:$XFD$44,28,0)</f>
        <v>19928</v>
      </c>
      <c r="CB36" s="54">
        <f>HLOOKUP(CB$11,'Data63-64'!$G$1:$XFD$44,28,0)</f>
        <v>19803</v>
      </c>
      <c r="CC36" s="54">
        <f>HLOOKUP(CC$11,'Data63-64'!$G$1:$XFD$44,28,0)</f>
        <v>18365</v>
      </c>
      <c r="CD36" s="54">
        <f>HLOOKUP(CD$11,'Data63-64'!$G$1:$XFD$44,28,0)</f>
        <v>16799</v>
      </c>
      <c r="CE36" s="54">
        <f>HLOOKUP(CE$11,'Data63-64'!$G$1:$XFD$44,28,0)</f>
        <v>14922</v>
      </c>
      <c r="CF36" s="54">
        <f>HLOOKUP(CF$11,'Data63-64'!$G$1:$XFD$44,28,0)</f>
        <v>12190</v>
      </c>
      <c r="CG36" s="54">
        <f>HLOOKUP(CG$11,'Data63-64'!$G$1:$XFD$44,28,0)</f>
        <v>11700</v>
      </c>
      <c r="CH36" s="54">
        <f>HLOOKUP(CH$11,'Data63-64'!$G$1:$XFD$44,28,0)</f>
        <v>10934</v>
      </c>
      <c r="CI36" s="54">
        <f>HLOOKUP(CI$11,'Data63-64'!$G$1:$XFD$44,28,0)</f>
        <v>5340</v>
      </c>
      <c r="CJ36" s="54">
        <f>HLOOKUP(CJ$11,'Data63-64'!$G$1:$XFD$44,28,0)</f>
        <v>3253</v>
      </c>
      <c r="CK36" s="54">
        <f>HLOOKUP(CK$11,'Data63-64'!$G$1:$XFD$44,28,0)</f>
        <v>2957</v>
      </c>
      <c r="CL36" s="54">
        <f>HLOOKUP(CL$11,'Data63-64'!$G$1:$XFD$44,28,0)</f>
        <v>3205</v>
      </c>
      <c r="CM36" s="54">
        <f>HLOOKUP(CM$11,'Data63-64'!$G$1:$XFD$44,28,0)</f>
        <v>3337</v>
      </c>
      <c r="CN36" s="54">
        <f>HLOOKUP(CN$11,'Data63-64'!$G$1:$XFD$44,28,0)</f>
        <v>5065</v>
      </c>
      <c r="CO36" s="54">
        <f>HLOOKUP(CO$11,'Data63-64'!$G$1:$XFD$44,28,0)</f>
        <v>773</v>
      </c>
      <c r="CP36" s="54">
        <f>HLOOKUP(CP$11,'Data63-64'!$G$1:$XFD$44,28,0)</f>
        <v>960</v>
      </c>
      <c r="CQ36" s="54">
        <f>HLOOKUP(CQ$11,'Data63-64'!$G$1:$XFD$44,28,0)</f>
        <v>1004</v>
      </c>
      <c r="CR36" s="54">
        <f>HLOOKUP(CR$11,'Data63-64'!$G$1:$XFD$44,28,0)</f>
        <v>872</v>
      </c>
      <c r="CS36" s="54">
        <f>HLOOKUP(CS$11,'Data63-64'!$G$1:$XFD$44,28,0)</f>
        <v>864</v>
      </c>
      <c r="CT36" s="54">
        <f>HLOOKUP(CT$11,'Data63-64'!$G$1:$XFD$44,28,0)</f>
        <v>718</v>
      </c>
      <c r="CU36" s="54">
        <f>HLOOKUP(CU$11,'Data63-64'!$G$1:$XFD$44,28,0)</f>
        <v>804</v>
      </c>
      <c r="CV36" s="54">
        <f>HLOOKUP(CV$11,'Data63-64'!$G$1:$XFD$44,28,0)</f>
        <v>728</v>
      </c>
      <c r="CW36" s="54">
        <f>HLOOKUP(CW$11,'Data63-64'!$G$1:$XFD$44,28,0)</f>
        <v>806</v>
      </c>
      <c r="CX36" s="54">
        <f>HLOOKUP(CX$11,'Data63-64'!$G$1:$XFD$44,28,0)</f>
        <v>824</v>
      </c>
      <c r="CY36" s="54">
        <f>HLOOKUP(CY$11,'Data63-64'!$G$1:$XFD$44,28,0)</f>
        <v>551</v>
      </c>
      <c r="CZ36" s="54">
        <f>HLOOKUP(CZ$11,'Data63-64'!$G$1:$XFD$44,28,0)</f>
        <v>557</v>
      </c>
      <c r="DA36" s="54">
        <f>HLOOKUP(DA$11,'Data63-64'!$G$1:$XFD$44,28,0)</f>
        <v>482</v>
      </c>
      <c r="DB36" s="54">
        <f>HLOOKUP(DB$11,'Data63-64'!$G$1:$XFD$44,28,0)</f>
        <v>465</v>
      </c>
      <c r="DC36" s="54">
        <f>HLOOKUP(DC$11,'Data63-64'!$G$1:$XFD$44,28,0)</f>
        <v>445</v>
      </c>
      <c r="DD36" s="54">
        <f>HLOOKUP(DD$11,'Data63-64'!$G$1:$XFD$44,28,0)</f>
        <v>408</v>
      </c>
      <c r="DE36" s="54">
        <f>HLOOKUP(DE$11,'Data63-64'!$G$1:$XFD$44,28,0)</f>
        <v>544</v>
      </c>
      <c r="DF36" s="54">
        <f>HLOOKUP(DF$11,'Data63-64'!$G$1:$XFD$44,28,0)</f>
        <v>402</v>
      </c>
      <c r="DG36" s="54">
        <f>HLOOKUP(DG$11,'Data63-64'!$G$1:$XFD$44,28,0)</f>
        <v>489</v>
      </c>
      <c r="DH36" s="54">
        <f>HLOOKUP(DH$11,'Data63-64'!$G$1:$XFD$44,28,0)</f>
        <v>428</v>
      </c>
      <c r="DI36" s="54">
        <f>HLOOKUP(DI$11,'Data63-64'!$G$1:$XFD$44,28,0)</f>
        <v>475</v>
      </c>
      <c r="DJ36" s="54">
        <f>HLOOKUP(DJ$11,'Data63-64'!$G$1:$XFD$44,28,0)</f>
        <v>423</v>
      </c>
      <c r="DK36" s="54">
        <f>HLOOKUP(DK$11,'Data63-64'!$G$1:$XFD$44,28,0)</f>
        <v>398</v>
      </c>
      <c r="DL36" s="54">
        <f>HLOOKUP(DL$11,'Data63-64'!$G$1:$XFD$44,28,0)</f>
        <v>719</v>
      </c>
      <c r="DM36" s="54">
        <f>HLOOKUP(DM$11,'Data63-64'!$G$1:$XFD$44,28,0)</f>
        <v>434</v>
      </c>
      <c r="DN36" s="54">
        <f>HLOOKUP(DN$11,'Data63-64'!$G$1:$XFD$44,28,0)</f>
        <v>560</v>
      </c>
      <c r="DO36" s="54">
        <f>HLOOKUP(DO$11,'Data63-64'!$G$1:$XFD$44,28,0)</f>
        <v>489</v>
      </c>
      <c r="DP36" s="54">
        <f>HLOOKUP(DP$11,'Data63-64'!$G$1:$XFD$44,28,0)</f>
        <v>511</v>
      </c>
      <c r="DQ36" s="54">
        <f>HLOOKUP(DQ$11,'Data63-64'!$G$1:$XFD$44,28,0)</f>
        <v>434</v>
      </c>
      <c r="DR36" s="54">
        <f>HLOOKUP(DR$11,'Data63-64'!$G$1:$XFD$44,28,0)</f>
        <v>472</v>
      </c>
      <c r="DS36" s="54">
        <f>HLOOKUP(DS$11,'Data63-64'!$G$1:$XFD$44,28,0)</f>
        <v>3054</v>
      </c>
      <c r="DT36" s="54">
        <f>HLOOKUP(DT$11,'Data63-64'!$G$1:$XFD$44,28,0)</f>
        <v>2900</v>
      </c>
      <c r="DU36" s="54">
        <f>HLOOKUP(DU$11,'Data63-64'!$G$1:$XFD$44,28,0)</f>
        <v>2448</v>
      </c>
      <c r="DV36" s="54">
        <f>HLOOKUP(DV$11,'Data63-64'!$G$1:$XFD$44,28,0)</f>
        <v>2414</v>
      </c>
      <c r="DW36" s="54">
        <f>HLOOKUP(DW$11,'Data63-64'!$G$1:$XFD$44,28,0)</f>
        <v>2493</v>
      </c>
      <c r="DX36" s="54">
        <f>HLOOKUP(DX$11,'Data63-64'!$G$1:$XFD$44,28,0)</f>
        <v>2577</v>
      </c>
      <c r="DY36" s="54">
        <f>HLOOKUP(DY$11,'Data63-64'!$G$1:$XFD$44,28,0)</f>
        <v>2386</v>
      </c>
      <c r="DZ36" s="54">
        <f>HLOOKUP(DZ$11,'Data63-64'!$G$1:$XFD$44,28,0)</f>
        <v>2826</v>
      </c>
      <c r="EA36" s="54">
        <f>HLOOKUP(EA$11,'Data63-64'!$G$1:$XFD$44,28,0)</f>
        <v>2817</v>
      </c>
      <c r="EB36" s="54">
        <f>HLOOKUP(EB$11,'Data63-64'!$G$1:$XFD$44,28,0)</f>
        <v>2577</v>
      </c>
      <c r="EC36" s="54">
        <f>HLOOKUP(EC$11,'Data63-64'!$G$1:$XFD$44,28,0)</f>
        <v>2648</v>
      </c>
      <c r="ED36" s="54">
        <f>HLOOKUP(ED$11,'Data63-64'!$G$1:$XFD$44,28,0)</f>
        <v>2559</v>
      </c>
      <c r="EE36" s="54">
        <f>HLOOKUP(EE$11,'Data63-64'!$G$1:$XFD$44,28,0)</f>
        <v>2485</v>
      </c>
      <c r="EF36" s="54">
        <f>HLOOKUP(EF$11,'Data63-64'!$G$1:$XFD$44,28,0)</f>
        <v>2407</v>
      </c>
      <c r="EG36" s="54">
        <f>HLOOKUP(EG$11,'Data63-64'!$G$1:$XFD$44,28,0)</f>
        <v>3128</v>
      </c>
      <c r="EH36" s="54">
        <f>HLOOKUP(EH$11,'Data63-64'!$G$1:$XFD$44,28,0)</f>
        <v>3053</v>
      </c>
      <c r="EI36" s="54">
        <f>HLOOKUP(EI$11,'Data63-64'!$G$1:$XFD$44,28,0)</f>
        <v>2861</v>
      </c>
      <c r="EJ36" s="54">
        <f>HLOOKUP(EJ$11,'Data63-64'!$G$1:$XFD$44,28,0)</f>
        <v>2703</v>
      </c>
      <c r="EK36" s="54">
        <f>HLOOKUP(EK$11,'Data63-64'!$G$1:$XFD$44,28,0)</f>
        <v>2650</v>
      </c>
      <c r="EL36" s="54">
        <f>HLOOKUP(EL$11,'Data63-64'!$G$1:$XFD$44,28,0)</f>
        <v>2786</v>
      </c>
      <c r="EM36" s="54">
        <f>HLOOKUP(EM$11,'Data63-64'!$G$1:$XFD$44,28,0)</f>
        <v>2898</v>
      </c>
      <c r="EN36" s="54">
        <f>HLOOKUP(EN$11,'Data63-64'!$G$1:$XFD$44,28,0)</f>
        <v>3487</v>
      </c>
      <c r="EO36" s="54">
        <f>HLOOKUP(EO$11,'Data63-64'!$G$1:$XFD$44,28,0)</f>
        <v>3177</v>
      </c>
      <c r="EP36" s="54">
        <f>HLOOKUP(EP$11,'Data63-64'!$G$1:$XFD$44,28,0)</f>
        <v>2941</v>
      </c>
      <c r="EQ36" s="54">
        <f>HLOOKUP(EQ$11,'Data63-64'!$G$1:$XFD$44,28,0)</f>
        <v>3031</v>
      </c>
      <c r="ER36" s="54">
        <f>HLOOKUP(ER$11,'Data63-64'!$G$1:$XFD$44,28,0)</f>
        <v>3067</v>
      </c>
      <c r="ES36" s="54">
        <f>HLOOKUP(ES$11,'Data63-64'!$G$1:$XFD$44,28,0)</f>
        <v>3056</v>
      </c>
      <c r="ET36" s="54">
        <f>HLOOKUP(ET$11,'Data63-64'!$G$1:$XFD$44,28,0)</f>
        <v>3106</v>
      </c>
      <c r="EU36" s="54">
        <f>HLOOKUP(EU$11,'Data63-64'!$G$1:$XFD$44,28,0)</f>
        <v>3709</v>
      </c>
      <c r="EV36" s="54">
        <f>HLOOKUP(EV$11,'Data63-64'!$G$1:$XFD$44,28,0)</f>
        <v>3644</v>
      </c>
      <c r="EW36" s="54">
        <f>HLOOKUP(EW$11,'Data63-64'!$G$1:$XFD$44,28,0)</f>
        <v>3411</v>
      </c>
      <c r="EX36" s="54">
        <f>HLOOKUP(EX$11,'Data63-64'!$G$1:$XFD$44,28,0)</f>
        <v>5433</v>
      </c>
      <c r="EY36" s="54">
        <f>HLOOKUP(EY$11,'Data63-64'!$G$1:$XFD$44,28,0)</f>
        <v>5208</v>
      </c>
      <c r="EZ36" s="54">
        <f>HLOOKUP(EZ$11,'Data63-64'!$G$1:$XFD$44,28,0)</f>
        <v>5829</v>
      </c>
      <c r="FA36" s="54">
        <f>HLOOKUP(FA$11,'Data63-64'!$G$1:$XFD$44,28,0)</f>
        <v>4921</v>
      </c>
      <c r="FB36" s="54">
        <f>HLOOKUP(FB$11,'Data63-64'!$G$1:$XFD$44,28,0)</f>
        <v>6068</v>
      </c>
      <c r="FC36" s="54">
        <f>HLOOKUP(FC$11,'Data63-64'!$G$1:$XFD$44,28,0)</f>
        <v>5688</v>
      </c>
      <c r="FD36" s="54">
        <f>HLOOKUP(FD$11,'Data63-64'!$G$1:$XFD$44,28,0)</f>
        <v>5668</v>
      </c>
      <c r="FE36" s="54">
        <f>HLOOKUP(FE$11,'Data63-64'!$G$1:$XFD$44,28,0)</f>
        <v>5832</v>
      </c>
      <c r="FF36" s="54">
        <f>HLOOKUP(FF$11,'Data63-64'!$G$1:$XFD$44,28,0)</f>
        <v>5602</v>
      </c>
      <c r="FG36" s="54">
        <f>HLOOKUP(FG$11,'Data63-64'!$G$1:$XFD$44,28,0)</f>
        <v>5953</v>
      </c>
      <c r="FH36" s="54">
        <f>HLOOKUP(FH$11,'Data63-64'!$G$1:$XFD$44,28,0)</f>
        <v>5825</v>
      </c>
      <c r="FI36" s="54">
        <f>HLOOKUP(FI$11,'Data63-64'!$G$1:$XFD$44,28,0)</f>
        <v>6637</v>
      </c>
      <c r="FJ36" s="54">
        <f>HLOOKUP(FJ$11,'Data63-64'!$G$1:$XFD$44,28,0)</f>
        <v>6083</v>
      </c>
      <c r="FK36" s="54">
        <f>HLOOKUP(FK$11,'Data63-64'!$G$1:$XFD$44,28,0)</f>
        <v>6104</v>
      </c>
      <c r="FL36" s="54">
        <f>HLOOKUP(FL$11,'Data63-64'!$G$1:$XFD$44,28,0)</f>
        <v>6487</v>
      </c>
      <c r="FM36" s="54">
        <f>HLOOKUP(FM$11,'Data63-64'!$G$1:$XFD$44,28,0)</f>
        <v>6348</v>
      </c>
      <c r="FN36" s="54">
        <f>HLOOKUP(FN$11,'Data63-64'!$G$1:$XFD$44,28,0)</f>
        <v>6606</v>
      </c>
      <c r="FO36" s="54">
        <f>HLOOKUP(FO$11,'Data63-64'!$G$1:$XFD$44,28,0)</f>
        <v>6719</v>
      </c>
      <c r="FP36" s="54">
        <f>HLOOKUP(FP$11,'Data63-64'!$G$1:$XFD$44,28,0)</f>
        <v>10532</v>
      </c>
      <c r="FQ36" s="54">
        <f>HLOOKUP(FQ$11,'Data63-64'!$G$1:$XFD$44,28,0)</f>
        <v>9919</v>
      </c>
      <c r="FR36" s="54">
        <f>HLOOKUP(FR$11,'Data63-64'!$G$1:$XFD$44,28,0)</f>
        <v>9241</v>
      </c>
      <c r="FS36" s="54">
        <f>HLOOKUP(FS$11,'Data63-64'!$G$1:$XFD$44,28,0)</f>
        <v>9407</v>
      </c>
      <c r="FT36" s="54">
        <f>HLOOKUP(FT$11,'Data63-64'!$G$1:$XFD$44,28,0)</f>
        <v>8551</v>
      </c>
      <c r="FU36" s="54">
        <f>HLOOKUP(FU$11,'Data63-64'!$G$1:$XFD$44,28,0)</f>
        <v>9458</v>
      </c>
      <c r="FV36" s="54">
        <f>HLOOKUP(FV$11,'Data63-64'!$G$1:$XFD$44,28,0)</f>
        <v>10148</v>
      </c>
      <c r="FW36" s="54">
        <f>HLOOKUP(FW$11,'Data63-64'!$G$1:$XFD$44,28,0)</f>
        <v>11677</v>
      </c>
      <c r="FX36" s="54">
        <f>HLOOKUP(FX$11,'Data63-64'!$G$1:$XFD$44,28,0)</f>
        <v>10775</v>
      </c>
      <c r="FY36" s="54">
        <f>HLOOKUP(FY$11,'Data63-64'!$G$1:$XFD$44,28,0)</f>
        <v>10610</v>
      </c>
      <c r="FZ36" s="54">
        <f>HLOOKUP(FZ$11,'Data63-64'!$G$1:$XFD$44,28,0)</f>
        <v>11160</v>
      </c>
      <c r="GA36" s="54">
        <f>HLOOKUP(GA$11,'Data63-64'!$G$1:$XFD$44,28,0)</f>
        <v>9972</v>
      </c>
      <c r="GB36" s="54">
        <f>HLOOKUP(GB$11,'Data63-64'!$G$1:$XFD$44,28,0)</f>
        <v>12557</v>
      </c>
      <c r="GC36" s="54">
        <f>HLOOKUP(GC$11,'Data63-64'!$G$1:$XFD$44,28,0)</f>
        <v>14021</v>
      </c>
      <c r="GD36" s="54">
        <f>HLOOKUP(GD$11,'Data63-64'!$G$1:$XFD$44,28,0)</f>
        <v>19302</v>
      </c>
      <c r="GE36" s="54">
        <f>HLOOKUP(GE$11,'Data63-64'!$G$1:$XFD$44,28,0)</f>
        <v>21099</v>
      </c>
      <c r="GF36" s="54">
        <f>HLOOKUP(GF$11,'Data63-64'!$G$1:$XFD$44,28,0)</f>
        <v>13731</v>
      </c>
      <c r="GG36" s="54">
        <f>HLOOKUP(GG$11,'Data63-64'!$G$1:$XFD$44,28,0)</f>
        <v>11615</v>
      </c>
      <c r="GH36" s="54">
        <f>HLOOKUP(GH$11,'Data63-64'!$G$1:$XFD$44,28,0)</f>
        <v>13881</v>
      </c>
      <c r="GI36" s="54">
        <f>HLOOKUP(GI$11,'Data63-64'!$G$1:$XFD$44,28,0)</f>
        <v>11885</v>
      </c>
      <c r="GJ36" s="54">
        <f>HLOOKUP(GJ$11,'Data63-64'!$G$1:$XFD$44,28,0)</f>
        <v>11802</v>
      </c>
      <c r="GK36" s="54">
        <f>HLOOKUP(GK$11,'Data63-64'!$G$1:$XFD$44,28,0)</f>
        <v>13057</v>
      </c>
      <c r="GL36" s="54">
        <f>HLOOKUP(GL$11,'Data63-64'!$G$1:$XFD$44,28,0)</f>
        <v>12745</v>
      </c>
      <c r="GM36" s="54">
        <f>HLOOKUP(GM$11,'Data63-64'!$G$1:$XFD$44,28,0)</f>
        <v>12681</v>
      </c>
      <c r="GN36" s="54">
        <f>HLOOKUP(GN$11,'Data63-64'!$G$1:$XFD$44,28,0)</f>
        <v>12793</v>
      </c>
      <c r="GO36" s="54">
        <f>HLOOKUP(GO$11,'Data63-64'!$G$1:$XFD$44,28,0)</f>
        <v>11561</v>
      </c>
      <c r="GP36" s="54">
        <f>HLOOKUP(GP$11,'Data63-64'!$G$1:$XFD$44,28,0)</f>
        <v>12772</v>
      </c>
      <c r="GQ36" s="54">
        <f>HLOOKUP(GQ$11,'Data63-64'!$G$1:$XFD$44,28,0)</f>
        <v>13114</v>
      </c>
      <c r="GR36" s="54">
        <f>HLOOKUP(GR$11,'Data63-64'!$G$1:$XFD$44,28,0)</f>
        <v>14985</v>
      </c>
      <c r="GS36" s="54">
        <f>HLOOKUP(GS$11,'Data63-64'!$G$1:$XFD$44,28,0)</f>
        <v>13695</v>
      </c>
      <c r="GT36" s="54">
        <f>HLOOKUP(GT$11,'Data63-64'!$G$1:$XFD$44,28,0)</f>
        <v>13723</v>
      </c>
      <c r="GU36" s="54">
        <f>HLOOKUP(GU$11,'Data63-64'!$G$1:$XFD$44,28,0)</f>
        <v>14655</v>
      </c>
      <c r="GV36" s="54">
        <f>HLOOKUP(GV$11,'Data63-64'!$G$1:$XFD$44,28,0)</f>
        <v>13992</v>
      </c>
      <c r="GW36" s="54">
        <f>HLOOKUP(GW$11,'Data63-64'!$G$1:$XFD$44,28,0)</f>
        <v>15610</v>
      </c>
      <c r="GX36" s="54">
        <f>HLOOKUP(GX$11,'Data63-64'!$G$1:$XFD$44,28,0)</f>
        <v>17944</v>
      </c>
      <c r="GY36" s="54">
        <f>HLOOKUP(GY$11,'Data63-64'!$G$1:$XFD$44,28,0)</f>
        <v>22943</v>
      </c>
      <c r="GZ36" s="54">
        <f>HLOOKUP(GZ$11,'Data63-64'!$G$1:$XFD$44,28,0)</f>
        <v>24507</v>
      </c>
      <c r="HA36" s="54">
        <f>HLOOKUP(HA$11,'Data63-64'!$G$1:$XFD$44,28,0)</f>
        <v>21088</v>
      </c>
      <c r="HB36" s="54">
        <f>HLOOKUP(HB$11,'Data63-64'!$G$1:$XFD$44,28,0)</f>
        <v>15472</v>
      </c>
      <c r="HC36" s="54">
        <f>HLOOKUP(HC$11,'Data63-64'!$G$1:$XFD$44,28,0)</f>
        <v>17520</v>
      </c>
      <c r="HD36" s="54">
        <f>HLOOKUP(HD$11,'Data63-64'!$G$1:$XFD$44,28,0)</f>
        <v>16906</v>
      </c>
      <c r="HE36" s="54">
        <f>HLOOKUP(HE$11,'Data63-64'!$G$1:$XFD$44,28,0)</f>
        <v>18699</v>
      </c>
      <c r="HF36" s="54">
        <f>HLOOKUP(HF$11,'Data63-64'!$G$1:$XFD$44,28,0)</f>
        <v>20405</v>
      </c>
      <c r="HG36" s="54">
        <f>HLOOKUP(HG$11,'Data63-64'!$G$1:$XFD$44,28,0)</f>
        <v>20855</v>
      </c>
      <c r="HH36" s="54">
        <f>HLOOKUP(HH$11,'Data63-64'!$G$1:$XFD$44,28,0)</f>
        <v>19419</v>
      </c>
      <c r="HI36" s="54">
        <f>HLOOKUP(HI$11,'Data63-64'!$G$1:$XFD$44,28,0)</f>
        <v>17486</v>
      </c>
      <c r="HJ36" s="54">
        <f>HLOOKUP(HJ$11,'Data63-64'!$G$1:$XFD$44,28,0)</f>
        <v>14819</v>
      </c>
      <c r="HK36" s="54">
        <f>HLOOKUP(HK$11,'Data63-64'!$G$1:$XFD$44,28,0)</f>
        <v>15893</v>
      </c>
      <c r="HL36" s="54">
        <f>HLOOKUP(HL$11,'Data63-64'!$G$1:$XFD$44,28,0)</f>
        <v>17768</v>
      </c>
      <c r="HM36" s="54">
        <f>HLOOKUP(HM$11,'Data63-64'!$G$1:$XFD$44,28,0)</f>
        <v>23750</v>
      </c>
      <c r="HN36" s="54">
        <f>HLOOKUP(HN$11,'Data63-64'!$G$1:$XFD$44,28,0)</f>
        <v>24086</v>
      </c>
      <c r="HO36" s="54">
        <f>HLOOKUP(HO$11,'Data63-64'!$G$1:$XFD$44,28,0)</f>
        <v>21040</v>
      </c>
      <c r="HP36" s="54">
        <f>HLOOKUP(HP$11,'Data63-64'!$G$1:$XFD$44,28,0)</f>
        <v>17501</v>
      </c>
      <c r="HQ36" s="54">
        <f>HLOOKUP(HQ$11,'Data63-64'!$G$1:$XFD$44,28,0)</f>
        <v>16083</v>
      </c>
      <c r="HR36" s="54">
        <f>HLOOKUP(HR$11,'Data63-64'!$G$1:$XFD$44,28,0)</f>
        <v>17147</v>
      </c>
      <c r="HS36" s="54">
        <f>HLOOKUP(HS$11,'Data63-64'!$G$1:$XFD$44,28,0)</f>
        <v>16097</v>
      </c>
      <c r="HT36" s="54">
        <f>HLOOKUP(HT$11,'Data63-64'!$G$1:$XFD$44,28,0)</f>
        <v>18651</v>
      </c>
      <c r="HU36" s="54">
        <f>HLOOKUP(HU$11,'Data63-64'!$G$1:$XFD$44,28,0)</f>
        <v>16958</v>
      </c>
      <c r="HV36" s="54">
        <f>HLOOKUP(HV$11,'Data63-64'!$G$1:$XFD$44,28,0)</f>
        <v>16526</v>
      </c>
      <c r="HW36" s="54">
        <f>HLOOKUP(HW$11,'Data63-64'!$G$1:$XFD$44,28,0)</f>
        <v>18314</v>
      </c>
      <c r="HX36" s="54">
        <f>HLOOKUP(HX$11,'Data63-64'!$G$1:$XFD$44,28,0)</f>
        <v>15531</v>
      </c>
      <c r="HY36" s="54">
        <f>HLOOKUP(HY$11,'Data63-64'!$G$1:$XFD$44,28,0)</f>
        <v>15973</v>
      </c>
      <c r="HZ36" s="54">
        <f>HLOOKUP(HZ$11,'Data63-64'!$G$1:$XFD$44,28,0)</f>
        <v>17957</v>
      </c>
      <c r="IA36" s="54">
        <f>HLOOKUP(IA$11,'Data63-64'!$G$1:$XFD$44,28,0)</f>
        <v>23028</v>
      </c>
      <c r="IB36" s="54">
        <f>HLOOKUP(IB$11,'Data63-64'!$G$1:$XFD$44,28,0)</f>
        <v>21422</v>
      </c>
      <c r="IC36" s="54">
        <f>HLOOKUP(IC$11,'Data63-64'!$G$1:$XFD$44,28,0)</f>
        <v>19577</v>
      </c>
      <c r="ID36" s="54">
        <f>HLOOKUP(ID$11,'Data63-64'!$G$1:$XFD$44,28,0)</f>
        <v>18642</v>
      </c>
      <c r="IE36" s="54">
        <f>HLOOKUP(IE$11,'Data63-64'!$G$1:$XFD$44,28,0)</f>
        <v>14831</v>
      </c>
      <c r="IF36" s="54">
        <f>HLOOKUP(IF$11,'Data63-64'!$G$1:$XFD$44,28,0)</f>
        <v>16036</v>
      </c>
      <c r="IG36" s="54">
        <f>HLOOKUP(IG$11,'Data63-64'!$G$1:$XFD$44,28,0)</f>
        <v>18401</v>
      </c>
      <c r="IH36" s="54">
        <f>HLOOKUP(IH$11,'Data63-64'!$G$1:$XFD$44,28,0)</f>
        <v>23239</v>
      </c>
      <c r="II36" s="54">
        <f>HLOOKUP(II$11,'Data63-64'!$G$1:$XFD$44,28,0)</f>
        <v>21185</v>
      </c>
      <c r="IJ36" s="54">
        <f>HLOOKUP(IJ$11,'Data63-64'!$G$1:$XFD$44,28,0)</f>
        <v>19041</v>
      </c>
      <c r="IK36" s="54">
        <f>HLOOKUP(IK$11,'Data63-64'!$G$1:$XFD$44,28,0)</f>
        <v>17035</v>
      </c>
      <c r="IL36" s="54">
        <f>HLOOKUP(IL$11,'Data63-64'!$G$1:$XFD$44,28,0)</f>
        <v>15134</v>
      </c>
      <c r="IM36" s="54">
        <f>HLOOKUP(IM$11,'Data63-64'!$G$1:$XFD$44,28,0)</f>
        <v>18661</v>
      </c>
      <c r="IN36" s="54">
        <f>HLOOKUP(IN$11,'Data63-64'!$G$1:$XFD$44,28,0)</f>
        <v>24881</v>
      </c>
      <c r="IO36" s="54">
        <f>HLOOKUP(IO$11,'Data63-64'!$G$1:$XFD$44,28,0)</f>
        <v>29797</v>
      </c>
      <c r="IP36" s="54">
        <f>HLOOKUP(IP$11,'Data63-64'!$G$1:$XFD$44,28,0)</f>
        <v>21978</v>
      </c>
      <c r="IQ36" s="54">
        <f>HLOOKUP(IQ$11,'Data63-64'!$G$1:$XFD$44,28,0)</f>
        <v>17872</v>
      </c>
      <c r="IR36" s="54">
        <f>HLOOKUP(IR$11,'Data63-64'!$G$1:$XFD$44,28,0)</f>
        <v>24397</v>
      </c>
      <c r="IS36" s="54">
        <f>HLOOKUP(IS$11,'Data63-64'!$G$1:$XFD$44,28,0)</f>
        <v>18571</v>
      </c>
      <c r="IT36" s="54">
        <f>HLOOKUP(IT$11,'Data63-64'!$G$1:$XFD$44,28,0)</f>
        <v>17262</v>
      </c>
      <c r="IU36" s="54">
        <f>HLOOKUP(IU$11,'Data63-64'!$G$1:$XFD$44,28,0)</f>
        <v>19920</v>
      </c>
      <c r="IV36" s="54">
        <f>HLOOKUP(IV$11,'Data63-64'!$G$1:$XFD$44,28,0)</f>
        <v>23397</v>
      </c>
      <c r="IW36" s="54">
        <f>HLOOKUP(IW$11,'Data63-64'!$G$1:$XFD$44,28,0)</f>
        <v>22757</v>
      </c>
      <c r="IX36" s="54">
        <f>HLOOKUP(IX$11,'Data63-64'!$G$1:$XFD$44,28,0)</f>
        <v>20776</v>
      </c>
      <c r="IY36" s="54">
        <f>HLOOKUP(IY$11,'Data63-64'!$G$1:$XFD$44,28,0)</f>
        <v>19997</v>
      </c>
      <c r="IZ36" s="54">
        <f>HLOOKUP(IZ$11,'Data63-64'!$G$1:$XFD$44,28,0)</f>
        <v>18223</v>
      </c>
      <c r="JA36" s="54">
        <f>HLOOKUP(JA$11,'Data63-64'!$G$1:$XFD$44,28,0)</f>
        <v>18993</v>
      </c>
      <c r="JB36" s="54">
        <f>HLOOKUP(JB$11,'Data63-64'!$G$1:$XFD$44,28,0)</f>
        <v>20036</v>
      </c>
      <c r="JC36" s="54">
        <f>HLOOKUP(JC$11,'Data63-64'!$G$1:$XFD$44,28,0)</f>
        <v>24223</v>
      </c>
      <c r="JD36" s="54">
        <f>HLOOKUP(JD$11,'Data63-64'!$G$1:$XFD$44,28,0)</f>
        <v>22668</v>
      </c>
      <c r="JE36" s="54">
        <f>HLOOKUP(JE$11,'Data63-64'!$G$1:$XFD$44,28,0)</f>
        <v>20118</v>
      </c>
      <c r="JF36" s="54">
        <f>HLOOKUP(JF$11,'Data63-64'!$G$1:$XFD$44,28,0)</f>
        <v>18776</v>
      </c>
      <c r="JG36" s="54">
        <f>HLOOKUP(JG$11,'Data63-64'!$G$1:$XFD$44,28,0)</f>
        <v>15778</v>
      </c>
      <c r="JH36" s="54">
        <f>HLOOKUP(JH$11,'Data63-64'!$G$1:$XFD$44,28,0)</f>
        <v>16959</v>
      </c>
      <c r="JI36" s="54">
        <f>HLOOKUP(JI$11,'Data63-64'!$G$1:$XFD$44,28,0)</f>
        <v>19660</v>
      </c>
      <c r="JJ36" s="54">
        <f>HLOOKUP(JJ$11,'Data63-64'!$G$1:$XFD$44,28,0)</f>
        <v>25230</v>
      </c>
      <c r="JK36" s="54">
        <f>HLOOKUP(JK$11,'Data63-64'!$G$1:$XFD$44,28,0)</f>
        <v>23909</v>
      </c>
      <c r="JL36" s="54">
        <f>HLOOKUP(JL$11,'Data63-64'!$G$1:$XFD$44,28,0)</f>
        <v>21726</v>
      </c>
      <c r="JM36" s="54">
        <f>HLOOKUP(JM$11,'Data63-64'!$G$1:$XFD$44,28,0)</f>
        <v>20402</v>
      </c>
      <c r="JN36" s="54">
        <f>HLOOKUP(JN$11,'Data63-64'!$G$1:$XFD$44,28,0)</f>
        <v>15372</v>
      </c>
      <c r="JO36" s="54">
        <f>HLOOKUP(JO$11,'Data63-64'!$G$1:$XFD$44,28,0)</f>
        <v>16348</v>
      </c>
      <c r="JP36" s="54">
        <f>HLOOKUP(JP$11,'Data63-64'!$G$1:$XFD$44,28,0)</f>
        <v>19187</v>
      </c>
      <c r="JQ36" s="54">
        <f>HLOOKUP(JQ$11,'Data63-64'!$G$1:$XFD$44,28,0)</f>
        <v>23918</v>
      </c>
      <c r="JR36" s="54">
        <f>HLOOKUP(JR$11,'Data63-64'!$G$1:$XFD$44,28,0)</f>
        <v>23163</v>
      </c>
      <c r="JS36" s="54">
        <f>HLOOKUP(JS$11,'Data63-64'!$G$1:$XFD$44,28,0)</f>
        <v>20092</v>
      </c>
      <c r="JT36" s="54">
        <f>HLOOKUP(JT$11,'Data63-64'!$G$1:$XFD$44,28,0)</f>
        <v>18623</v>
      </c>
      <c r="JU36" s="54">
        <f>HLOOKUP(JU$11,'Data63-64'!$G$1:$XFD$44,28,0)</f>
        <v>15225</v>
      </c>
      <c r="JV36" s="54">
        <f>HLOOKUP(JV$11,'Data63-64'!$G$1:$XFD$44,28,0)</f>
        <v>16868</v>
      </c>
      <c r="JW36" s="54">
        <f>HLOOKUP(JW$11,'Data63-64'!$G$1:$XFD$44,28,0)</f>
        <v>21462</v>
      </c>
      <c r="JX36" s="54">
        <f>HLOOKUP(JX$11,'Data63-64'!$G$1:$XFD$44,28,0)</f>
        <v>24846</v>
      </c>
      <c r="JY36" s="54">
        <f>HLOOKUP(JY$11,'Data63-64'!$G$1:$XFD$44,28,0)</f>
        <v>26094</v>
      </c>
      <c r="JZ36" s="54">
        <f>HLOOKUP(JZ$11,'Data63-64'!$G$1:$XFD$44,28,0)</f>
        <v>21889</v>
      </c>
      <c r="KA36" s="54">
        <f>HLOOKUP(KA$11,'Data63-64'!$G$1:$XFD$44,28,0)</f>
        <v>17887</v>
      </c>
      <c r="KB36" s="54">
        <f>HLOOKUP(KB$11,'Data63-64'!$G$1:$XFD$44,28,0)</f>
        <v>18977</v>
      </c>
      <c r="KC36" s="54">
        <f>HLOOKUP(KC$11,'Data63-64'!$G$1:$XFD$44,28,0)</f>
        <v>17596</v>
      </c>
      <c r="KD36" s="54">
        <f>HLOOKUP(KD$11,'Data63-64'!$G$1:$XFD$44,28,0)</f>
        <v>21592</v>
      </c>
      <c r="KE36" s="54">
        <f>HLOOKUP(KE$11,'Data63-64'!$G$1:$XFD$44,28,0)</f>
        <v>25835</v>
      </c>
      <c r="KF36" s="54">
        <f>HLOOKUP(KF$11,'Data63-64'!$G$1:$XFD$44,28,0)</f>
        <v>26360</v>
      </c>
      <c r="KG36" s="54">
        <f>HLOOKUP(KG$11,'Data63-64'!$G$1:$XFD$44,28,0)</f>
        <v>22745</v>
      </c>
      <c r="KH36" s="54">
        <f>HLOOKUP(KH$11,'Data63-64'!$G$1:$XFD$44,28,0)</f>
        <v>20765</v>
      </c>
      <c r="KI36" s="54">
        <f>HLOOKUP(KI$11,'Data63-64'!$G$1:$XFD$44,28,0)</f>
        <v>18740</v>
      </c>
      <c r="KJ36" s="54">
        <f>HLOOKUP(KJ$11,'Data63-64'!$G$1:$XFD$44,28,0)</f>
        <v>22466</v>
      </c>
      <c r="KK36" s="54">
        <f>HLOOKUP(KK$11,'Data63-64'!$G$1:$XFD$44,28,0)</f>
        <v>24856</v>
      </c>
      <c r="KL36" s="54">
        <f>HLOOKUP(KL$11,'Data63-64'!$G$1:$XFD$44,28,0)</f>
        <v>26325</v>
      </c>
      <c r="KM36" s="54">
        <f>HLOOKUP(KM$11,'Data63-64'!$G$1:$XFD$44,28,0)</f>
        <v>20102</v>
      </c>
      <c r="KN36" s="54">
        <f>HLOOKUP(KN$11,'Data63-64'!$G$1:$XFD$44,28,0)</f>
        <v>22660</v>
      </c>
      <c r="KO36" s="54">
        <f>HLOOKUP(KO$11,'Data63-64'!$G$1:$XFD$44,28,0)</f>
        <v>19937</v>
      </c>
      <c r="KP36" s="54">
        <f>HLOOKUP(KP$11,'Data63-64'!$G$1:$XFD$44,28,0)</f>
        <v>16687</v>
      </c>
      <c r="KQ36" s="54">
        <f>HLOOKUP(KQ$11,'Data63-64'!$G$1:$XFD$44,28,0)</f>
        <v>18787</v>
      </c>
      <c r="KR36" s="54">
        <f>HLOOKUP(KR$11,'Data63-64'!$G$1:$XFD$44,28,0)</f>
        <v>20105</v>
      </c>
      <c r="KS36" s="54">
        <f>HLOOKUP(KS$11,'Data63-64'!$G$1:$XFD$44,28,0)</f>
        <v>23327</v>
      </c>
      <c r="KT36" s="54">
        <f>HLOOKUP(KT$11,'Data63-64'!$G$1:$XFD$44,28,0)</f>
        <v>20718</v>
      </c>
      <c r="KU36" s="54">
        <f>HLOOKUP(KU$11,'Data63-64'!$G$1:$XFD$44,28,0)</f>
        <v>17789</v>
      </c>
      <c r="KV36" s="54">
        <f>HLOOKUP(KV$11,'Data63-64'!$G$1:$XFD$44,28,0)</f>
        <v>15822</v>
      </c>
      <c r="KW36" s="54">
        <f>HLOOKUP(KW$11,'Data63-64'!$G$1:$XFD$44,28,0)</f>
        <v>13769</v>
      </c>
      <c r="KX36" s="54">
        <f>HLOOKUP(KX$11,'Data63-64'!$G$1:$XFD$44,28,0)</f>
        <v>16107</v>
      </c>
      <c r="KY36" s="54">
        <f>HLOOKUP(KY$11,'Data63-64'!$G$1:$XFD$44,28,0)</f>
        <v>20023</v>
      </c>
      <c r="KZ36" s="54">
        <f>HLOOKUP(KZ$11,'Data63-64'!$G$1:$XFD$44,28,0)</f>
        <v>24757</v>
      </c>
      <c r="LA36" s="54">
        <f>HLOOKUP(LA$11,'Data63-64'!$G$1:$XFD$44,28,0)</f>
        <v>23951</v>
      </c>
      <c r="LB36" s="54">
        <f>HLOOKUP(LB$11,'Data63-64'!$G$1:$XFD$44,28,0)</f>
        <v>21988</v>
      </c>
      <c r="LC36" s="54">
        <f>HLOOKUP(LC$11,'Data63-64'!$G$1:$XFD$44,28,0)</f>
        <v>21057</v>
      </c>
      <c r="LD36" s="54">
        <f>HLOOKUP(LD$11,'Data63-64'!$G$1:$XFD$44,28,0)</f>
        <v>18233</v>
      </c>
      <c r="LE36" s="54">
        <f>HLOOKUP(LE$11,'Data63-64'!$G$1:$XFD$44,28,0)</f>
        <v>19006</v>
      </c>
      <c r="LF36" s="54">
        <f>HLOOKUP(LF$11,'Data63-64'!$G$1:$XFD$44,28,0)</f>
        <v>23595</v>
      </c>
      <c r="LG36" s="54">
        <f>HLOOKUP(LG$11,'Data63-64'!$G$1:$XFD$44,28,0)</f>
        <v>27335</v>
      </c>
      <c r="LH36" s="54">
        <f>HLOOKUP(LH$11,'Data63-64'!$G$1:$XFD$44,28,0)</f>
        <v>27445</v>
      </c>
      <c r="LI36" s="54">
        <f>HLOOKUP(LI$11,'Data63-64'!$G$1:$XFD$44,28,0)</f>
        <v>25520</v>
      </c>
      <c r="LJ36" s="54">
        <f>HLOOKUP(LJ$11,'Data63-64'!$G$1:$XFD$44,28,0)</f>
        <v>24718</v>
      </c>
      <c r="LK36" s="54">
        <f>HLOOKUP(LK$11,'Data63-64'!$G$1:$XFD$44,28,0)</f>
        <v>23951</v>
      </c>
      <c r="LL36" s="54">
        <f>HLOOKUP(LL$11,'Data63-64'!$G$1:$XFD$44,28,0)</f>
        <v>26784</v>
      </c>
      <c r="LM36" s="54">
        <f>HLOOKUP(LM$11,'Data63-64'!$G$1:$XFD$44,28,0)</f>
        <v>28911</v>
      </c>
      <c r="LN36" s="54">
        <f>HLOOKUP(LN$11,'Data63-64'!$G$1:$XFD$44,28,0)</f>
        <v>24797</v>
      </c>
      <c r="LO36" s="54">
        <f>HLOOKUP(LO$11,'Data63-64'!$G$1:$XFD$44,28,0)</f>
        <v>24201</v>
      </c>
      <c r="LP36" s="54">
        <f>HLOOKUP(LP$11,'Data63-64'!$G$1:$XFD$44,28,0)</f>
        <v>26913</v>
      </c>
      <c r="LQ36" s="54">
        <f>HLOOKUP(LQ$11,'Data63-64'!$G$1:$XFD$44,28,0)</f>
        <v>25729</v>
      </c>
      <c r="LR36" s="54">
        <f>HLOOKUP(LR$11,'Data63-64'!$G$1:$XFD$44,28,0)</f>
        <v>24750</v>
      </c>
      <c r="LS36" s="54">
        <f>HLOOKUP(LS$11,'Data63-64'!$G$1:$XFD$44,28,0)</f>
        <v>24494</v>
      </c>
      <c r="LT36" s="54">
        <f>HLOOKUP(LT$11,'Data63-64'!$G$1:$XFD$44,28,0)</f>
        <v>26688</v>
      </c>
      <c r="LU36" s="54">
        <f>HLOOKUP(LU$11,'Data63-64'!$G$1:$XFD$44,28,0)</f>
        <v>29222</v>
      </c>
      <c r="LV36" s="54">
        <f>HLOOKUP(LV$11,'Data63-64'!$G$1:$XFD$44,28,0)</f>
        <v>27864</v>
      </c>
      <c r="LW36" s="54">
        <f>HLOOKUP(LW$11,'Data63-64'!$G$1:$XFD$44,28,0)</f>
        <v>26509</v>
      </c>
      <c r="LX36" s="54">
        <f>HLOOKUP(LX$11,'Data63-64'!$G$1:$XFD$44,28,0)</f>
        <v>23278</v>
      </c>
      <c r="LY36" s="54">
        <f>HLOOKUP(LY$11,'Data63-64'!$G$1:$XFD$44,28,0)</f>
        <v>19730</v>
      </c>
      <c r="LZ36" s="54">
        <f>HLOOKUP(LZ$11,'Data63-64'!$G$1:$XFD$44,28,0)</f>
        <v>18828</v>
      </c>
      <c r="MA36" s="54">
        <f>HLOOKUP(MA$11,'Data63-64'!$G$1:$XFD$44,28,0)</f>
        <v>21670</v>
      </c>
      <c r="MB36" s="54">
        <f>HLOOKUP(MB$11,'Data63-64'!$G$1:$XFD$44,28,0)</f>
        <v>22829</v>
      </c>
      <c r="MC36" s="54">
        <f>HLOOKUP(MC$11,'Data63-64'!$G$1:$XFD$44,28,0)</f>
        <v>22103</v>
      </c>
      <c r="MD36" s="54">
        <f>HLOOKUP(MD$11,'Data63-64'!$G$1:$XFD$44,28,0)</f>
        <v>19583</v>
      </c>
      <c r="ME36" s="54">
        <f>HLOOKUP(ME$11,'Data63-64'!$G$1:$XFD$44,28,0)</f>
        <v>19650</v>
      </c>
      <c r="MF36" s="54">
        <f>HLOOKUP(MF$11,'Data63-64'!$G$1:$XFD$44,28,0)</f>
        <v>19690</v>
      </c>
      <c r="MG36" s="54">
        <f>HLOOKUP(MG$11,'Data63-64'!$G$1:$XFD$44,28,0)</f>
        <v>23668</v>
      </c>
      <c r="MH36" s="54">
        <f>HLOOKUP(MH$11,'Data63-64'!$G$1:$XFD$44,28,0)</f>
        <v>25806</v>
      </c>
      <c r="MI36" s="54">
        <f>HLOOKUP(MI$11,'Data63-64'!$G$1:$XFD$44,28,0)</f>
        <v>18716</v>
      </c>
      <c r="MJ36" s="54">
        <f>HLOOKUP(MJ$11,'Data63-64'!$G$1:$XFD$44,28,0)</f>
        <v>17845</v>
      </c>
      <c r="MK36" s="54">
        <f>HLOOKUP(MK$11,'Data63-64'!$G$1:$XFD$44,28,0)</f>
        <v>22596</v>
      </c>
      <c r="ML36" s="54">
        <f>HLOOKUP(ML$11,'Data63-64'!$G$1:$XFD$44,28,0)</f>
        <v>22551</v>
      </c>
      <c r="MM36" s="54">
        <f>HLOOKUP(MM$11,'Data63-64'!$G$1:$XFD$44,28,0)</f>
        <v>19415</v>
      </c>
      <c r="MN36" s="54">
        <f>HLOOKUP(MN$11,'Data63-64'!$G$1:$XFD$44,28,0)</f>
        <v>20983</v>
      </c>
      <c r="MO36" s="54">
        <f>HLOOKUP(MO$11,'Data63-64'!$G$1:$XFD$44,28,0)</f>
        <v>23138</v>
      </c>
      <c r="MP36" s="54">
        <f>HLOOKUP(MP$11,'Data63-64'!$G$1:$XFD$44,28,0)</f>
        <v>25247</v>
      </c>
      <c r="MQ36" s="54">
        <f>HLOOKUP(MQ$11,'Data63-64'!$G$1:$XFD$44,28,0)</f>
        <v>24684</v>
      </c>
      <c r="MR36" s="54">
        <f>HLOOKUP(MR$11,'Data63-64'!$G$1:$XFD$44,28,0)</f>
        <v>23375</v>
      </c>
      <c r="MS36" s="54">
        <f>HLOOKUP(MS$11,'Data63-64'!$G$1:$XFD$44,28,0)</f>
        <v>22541</v>
      </c>
      <c r="MT36" s="54">
        <f>HLOOKUP(MT$11,'Data63-64'!$G$1:$XFD$44,28,0)</f>
        <v>20245</v>
      </c>
      <c r="MU36" s="54">
        <f>HLOOKUP(MU$11,'Data63-64'!$G$1:$XFD$44,28,0)</f>
        <v>22191</v>
      </c>
      <c r="MV36" s="54">
        <f>HLOOKUP(MV$11,'Data63-64'!$G$1:$XFD$44,28,0)</f>
        <v>23772</v>
      </c>
      <c r="MW36" s="54">
        <f>HLOOKUP(MW$11,'Data63-64'!$G$1:$XFD$44,28,0)</f>
        <v>23280</v>
      </c>
      <c r="MX36" s="54">
        <f>HLOOKUP(MX$11,'Data63-64'!$G$1:$XFD$44,28,0)</f>
        <v>24034</v>
      </c>
      <c r="MY36" s="54">
        <f>HLOOKUP(MY$11,'Data63-64'!$G$1:$XFD$44,28,0)</f>
        <v>21572</v>
      </c>
      <c r="MZ36" s="54">
        <f>HLOOKUP(MZ$11,'Data63-64'!$G$1:$XFD$44,28,0)</f>
        <v>20251</v>
      </c>
      <c r="NA36" s="54">
        <f>HLOOKUP(NA$11,'Data63-64'!$G$1:$XFD$44,28,0)</f>
        <v>21027</v>
      </c>
      <c r="NB36" s="54">
        <f>HLOOKUP(NB$11,'Data63-64'!$G$1:$XFD$44,28,0)</f>
        <v>22104</v>
      </c>
      <c r="NC36" s="54">
        <f>HLOOKUP(NC$11,'Data63-64'!$G$1:$XFD$44,28,0)</f>
        <v>19778</v>
      </c>
      <c r="ND36" s="54">
        <f>HLOOKUP(ND$11,'Data63-64'!$G$1:$XFD$44,28,0)</f>
        <v>11591</v>
      </c>
      <c r="NE36" s="54">
        <f>HLOOKUP(NE$11,'Data63-64'!$G$1:$XFD$44,28,0)</f>
        <v>8500</v>
      </c>
      <c r="NF36" s="54">
        <f>HLOOKUP(NF$11,'Data63-64'!$G$1:$XFD$44,28,0)</f>
        <v>12183</v>
      </c>
      <c r="NG36" s="54">
        <f>HLOOKUP(NG$11,'Data63-64'!$G$1:$XFD$44,28,0)</f>
        <v>8660</v>
      </c>
      <c r="NH36" s="54">
        <f>HLOOKUP(NH$11,'Data63-64'!$G$1:$XFD$44,28,0)</f>
        <v>6775</v>
      </c>
      <c r="NI36" s="54">
        <f>HLOOKUP(NI$11,'Data63-64'!$G$1:$XFD$44,28,0)</f>
        <v>5502</v>
      </c>
      <c r="NJ36" s="54">
        <f>HLOOKUP(NJ$11,'Data63-64'!$G$1:$XFD$44,28,0)</f>
        <v>4958</v>
      </c>
      <c r="NK36" s="54">
        <f>HLOOKUP(NK$11,'Data63-64'!$G$1:$XFD$44,28,0)</f>
        <v>5122</v>
      </c>
      <c r="NL36" s="54">
        <f>HLOOKUP(NL$11,'Data63-64'!$G$1:$XFD$44,28,0)</f>
        <v>4272</v>
      </c>
      <c r="NM36" s="54">
        <f>HLOOKUP(NM$11,'Data63-64'!$G$1:$XFD$44,28,0)</f>
        <v>4211</v>
      </c>
      <c r="NN36" s="54">
        <f>HLOOKUP(NN$11,'Data63-64'!$G$1:$XFD$44,28,0)</f>
        <v>3431</v>
      </c>
      <c r="NO36" s="54">
        <f>HLOOKUP(NO$11,'Data63-64'!$G$1:$XFD$44,28,0)</f>
        <v>2659</v>
      </c>
      <c r="NP36" s="54">
        <f>HLOOKUP(NP$11,'Data63-64'!$G$1:$XFD$44,28,0)</f>
        <v>3246</v>
      </c>
      <c r="NQ36" s="54">
        <f>HLOOKUP(NQ$11,'Data63-64'!$G$1:$XFD$44,28,0)</f>
        <v>3315</v>
      </c>
      <c r="NR36" s="54">
        <f>HLOOKUP(NR$11,'Data63-64'!$G$1:$XFD$44,28,0)</f>
        <v>4368</v>
      </c>
      <c r="NS36" s="54">
        <f>HLOOKUP(NS$11,'Data63-64'!$G$1:$XFD$44,28,0)</f>
        <v>3655</v>
      </c>
      <c r="NT36" s="54">
        <f>HLOOKUP(NT$11,'Data63-64'!$G$1:$XFD$44,28,0)</f>
        <v>4061</v>
      </c>
      <c r="NU36" s="54">
        <f>HLOOKUP(NU$11,'Data63-64'!$G$1:$XFD$44,28,0)</f>
        <v>3141</v>
      </c>
      <c r="NV36" s="54">
        <f>HLOOKUP(NV$11,'Data63-64'!$G$1:$XFD$44,28,0)</f>
        <v>2929</v>
      </c>
      <c r="NW36" s="54">
        <f>HLOOKUP(NW$11,'Data63-64'!$G$1:$XFD$44,28,0)</f>
        <v>3504</v>
      </c>
      <c r="NX36" s="54">
        <f>HLOOKUP(NX$11,'Data63-64'!$G$1:$XFD$44,28,0)</f>
        <v>3589</v>
      </c>
      <c r="NY36" s="54">
        <f>HLOOKUP(NY$11,'Data63-64'!$G$1:$XFD$44,28,0)</f>
        <v>6037</v>
      </c>
      <c r="NZ36" s="54">
        <f>HLOOKUP(NZ$11,'Data63-64'!$G$1:$XFD$44,28,0)</f>
        <v>4076</v>
      </c>
      <c r="OA36" s="54">
        <f>HLOOKUP(OA$11,'Data63-64'!$G$1:$XFD$44,28,0)</f>
        <v>4965</v>
      </c>
      <c r="OB36" s="54">
        <f>HLOOKUP(OB$11,'Data63-64'!$G$1:$XFD$44,28,0)</f>
        <v>4438</v>
      </c>
      <c r="OC36" s="54">
        <f>HLOOKUP(OC$11,'Data63-64'!$G$1:$XFD$44,28,0)</f>
        <v>3974</v>
      </c>
      <c r="OD36" s="54">
        <f>HLOOKUP(OD$11,'Data63-64'!$G$1:$XFD$44,28,0)</f>
        <v>4201</v>
      </c>
      <c r="OE36" s="54">
        <f>HLOOKUP(OE$11,'Data63-64'!$G$1:$XFD$44,28,0)</f>
        <v>4456</v>
      </c>
      <c r="OF36" s="54">
        <f>HLOOKUP(OF$11,'Data63-64'!$G$1:$XFD$44,28,0)</f>
        <v>6833</v>
      </c>
      <c r="OG36" s="54">
        <f>HLOOKUP(OG$11,'Data63-64'!$G$1:$XFD$44,28,0)</f>
        <v>5527</v>
      </c>
      <c r="OH36" s="54">
        <f>HLOOKUP(OH$11,'Data63-64'!$G$1:$XFD$44,28,0)</f>
        <v>6110</v>
      </c>
      <c r="OI36" s="54">
        <f>HLOOKUP(OI$11,'Data63-64'!$G$1:$XFD$44,28,0)</f>
        <v>5580</v>
      </c>
      <c r="OJ36" s="54">
        <f>HLOOKUP(OJ$11,'Data63-64'!$G$1:$XFD$44,28,0)</f>
        <v>4218</v>
      </c>
      <c r="OK36" s="54">
        <f>HLOOKUP(OK$11,'Data63-64'!$G$1:$XFD$44,28,0)</f>
        <v>5197</v>
      </c>
      <c r="OL36" s="54">
        <f>HLOOKUP(OL$11,'Data63-64'!$G$1:$XFD$44,28,0)</f>
        <v>5737</v>
      </c>
      <c r="OM36" s="54">
        <f>HLOOKUP(OM$11,'Data63-64'!$G$1:$XFD$44,28,0)</f>
        <v>8025</v>
      </c>
      <c r="ON36" s="54">
        <f>HLOOKUP(ON$11,'Data63-64'!$G$1:$XFD$44,28,0)</f>
        <v>6615</v>
      </c>
      <c r="OO36" s="54">
        <f>HLOOKUP(OO$11,'Data63-64'!$G$1:$XFD$44,28,0)</f>
        <v>6773</v>
      </c>
      <c r="OP36" s="54">
        <f>HLOOKUP(OP$11,'Data63-64'!$G$1:$XFD$44,28,0)</f>
        <v>6721</v>
      </c>
      <c r="OQ36" s="54">
        <f>HLOOKUP(OQ$11,'Data63-64'!$G$1:$XFD$44,28,0)</f>
        <v>6098</v>
      </c>
      <c r="OR36" s="54">
        <f>HLOOKUP(OR$11,'Data63-64'!$G$1:$XFD$44,28,0)</f>
        <v>8483</v>
      </c>
      <c r="OS36" s="54">
        <f>HLOOKUP(OS$11,'Data63-64'!$G$1:$XFD$44,28,0)</f>
        <v>9756</v>
      </c>
      <c r="OT36" s="54">
        <f>HLOOKUP(OT$11,'Data63-64'!$G$1:$XFD$44,28,0)</f>
        <v>10938</v>
      </c>
      <c r="OU36" s="54">
        <f>HLOOKUP(OU$11,'Data63-64'!$G$1:$XFD$44,28,0)</f>
        <v>7974</v>
      </c>
      <c r="OV36" s="54">
        <f>HLOOKUP(OV$11,'Data63-64'!$G$1:$XFD$44,28,0)</f>
        <v>8487</v>
      </c>
      <c r="OW36" s="54">
        <f>HLOOKUP(OW$11,'Data63-64'!$G$1:$XFD$44,28,0)</f>
        <v>9678</v>
      </c>
      <c r="OX36" s="54">
        <f>HLOOKUP(OX$11,'Data63-64'!$G$1:$XFD$44,28,0)</f>
        <v>7521</v>
      </c>
      <c r="OY36" s="54">
        <f>HLOOKUP(OY$11,'Data63-64'!$G$1:$XFD$44,28,0)</f>
        <v>8614</v>
      </c>
      <c r="OZ36" s="54">
        <f>HLOOKUP(OZ$11,'Data63-64'!$G$1:$XFD$44,28,0)</f>
        <v>9534</v>
      </c>
      <c r="PA36" s="54">
        <f>HLOOKUP(PA$11,'Data63-64'!$G$1:$XFD$44,28,0)</f>
        <v>11949</v>
      </c>
      <c r="PB36" s="54">
        <f>HLOOKUP(PB$11,'Data63-64'!$G$1:$XFD$44,28,0)</f>
        <v>10955</v>
      </c>
      <c r="PC36" s="54">
        <f>HLOOKUP(PC$11,'Data63-64'!$G$1:$XFD$44,28,0)</f>
        <v>10830</v>
      </c>
      <c r="PD36" s="54">
        <f>HLOOKUP(PD$11,'Data63-64'!$G$1:$XFD$44,28,0)</f>
        <v>10741</v>
      </c>
      <c r="PE36" s="54">
        <f>HLOOKUP(PE$11,'Data63-64'!$G$1:$XFD$44,28,0)</f>
        <v>9442</v>
      </c>
      <c r="PF36" s="54">
        <f>HLOOKUP(PF$11,'Data63-64'!$G$1:$XFD$44,28,0)</f>
        <v>11631</v>
      </c>
      <c r="PG36" s="54">
        <f>HLOOKUP(PG$11,'Data63-64'!$G$1:$XFD$44,28,0)</f>
        <v>13260</v>
      </c>
      <c r="PH36" s="54">
        <f>HLOOKUP(PH$11,'Data63-64'!$G$1:$XFD$44,28,0)</f>
        <v>14751</v>
      </c>
      <c r="PI36" s="54">
        <f>HLOOKUP(PI$11,'Data63-64'!$G$1:$XFD$44,28,0)</f>
        <v>9329</v>
      </c>
      <c r="PJ36" s="54">
        <f>HLOOKUP(PJ$11,'Data63-64'!$G$1:$XFD$44,28,0)</f>
        <v>11180</v>
      </c>
      <c r="PK36" s="54">
        <f>HLOOKUP(PK$11,'Data63-64'!$G$1:$XFD$44,28,0)</f>
        <v>11433</v>
      </c>
      <c r="PL36" s="54">
        <f>HLOOKUP(PL$11,'Data63-64'!$G$1:$XFD$44,28,0)</f>
        <v>9309</v>
      </c>
      <c r="PM36" s="54">
        <f>HLOOKUP(PM$11,'Data63-64'!$G$1:$XFD$44,28,0)</f>
        <v>10925</v>
      </c>
      <c r="PN36" s="54">
        <f>HLOOKUP(PN$11,'Data63-64'!$G$1:$XFD$44,28,0)</f>
        <v>12483</v>
      </c>
      <c r="PO36" s="54">
        <f>HLOOKUP(PO$11,'Data63-64'!$G$1:$XFD$44,28,0)</f>
        <v>15543</v>
      </c>
      <c r="PP36" s="54">
        <f>HLOOKUP(PP$11,'Data63-64'!$G$1:$XFD$44,28,0)</f>
        <v>14475</v>
      </c>
      <c r="PQ36" s="54">
        <f>HLOOKUP(PQ$11,'Data63-64'!$G$1:$XFD$44,28,0)</f>
        <v>13731</v>
      </c>
      <c r="PR36" s="54">
        <f>HLOOKUP(PR$11,'Data63-64'!$G$1:$XFD$44,28,0)</f>
        <v>13227</v>
      </c>
      <c r="PS36" s="54">
        <f>HLOOKUP(PS$11,'Data63-64'!$G$1:$XFD$44,28,0)</f>
        <v>11291</v>
      </c>
      <c r="PT36" s="54">
        <f>HLOOKUP(PT$11,'Data63-64'!$G$1:$XFD$44,28,0)</f>
        <v>13100</v>
      </c>
      <c r="PU36" s="54">
        <f>HLOOKUP(PU$11,'Data63-64'!$G$1:$XFD$44,28,0)</f>
        <v>14266</v>
      </c>
      <c r="PV36" s="54">
        <f>HLOOKUP(PV$11,'Data63-64'!$G$1:$XFD$44,28,0)</f>
        <v>16892</v>
      </c>
      <c r="PW36" s="54">
        <f>HLOOKUP(PW$11,'Data63-64'!$G$1:$XFD$44,28,0)</f>
        <v>14804</v>
      </c>
      <c r="PX36" s="54">
        <f>HLOOKUP(PX$11,'Data63-64'!$G$1:$XFD$44,28,0)</f>
        <v>14751</v>
      </c>
      <c r="PY36" s="54">
        <f>HLOOKUP(PY$11,'Data63-64'!$G$1:$XFD$44,28,0)</f>
        <v>14393</v>
      </c>
      <c r="PZ36" s="54">
        <f>HLOOKUP(PZ$11,'Data63-64'!$G$1:$XFD$44,28,0)</f>
        <v>12072</v>
      </c>
      <c r="QA36" s="54">
        <f>HLOOKUP(QA$11,'Data63-64'!$G$1:$XFD$44,28,0)</f>
        <v>13356</v>
      </c>
      <c r="QB36" s="54">
        <f>HLOOKUP(QB$11,'Data63-64'!$G$1:$XFD$44,28,0)</f>
        <v>15875</v>
      </c>
      <c r="QC36" s="54">
        <f>HLOOKUP(QC$11,'Data63-64'!$G$1:$XFD$44,28,0)</f>
        <v>18284</v>
      </c>
      <c r="QD36" s="54">
        <f>HLOOKUP(QD$11,'Data63-64'!$G$1:$XFD$44,28,0)</f>
        <v>16789</v>
      </c>
      <c r="QE36" s="54">
        <f>HLOOKUP(QE$11,'Data63-64'!$G$1:$XFD$44,28,0)</f>
        <v>15933</v>
      </c>
      <c r="QF36" s="54">
        <f>HLOOKUP(QF$11,'Data63-64'!$G$1:$XFD$44,28,0)</f>
        <v>15332</v>
      </c>
      <c r="QG36" s="54">
        <f>HLOOKUP(QG$11,'Data63-64'!$G$1:$XFD$44,28,0)</f>
        <v>13682</v>
      </c>
      <c r="QH36" s="54">
        <f>HLOOKUP(QH$11,'Data63-64'!$G$1:$XFD$44,28,0)</f>
        <v>15420</v>
      </c>
      <c r="QI36" s="54">
        <f>HLOOKUP(QI$11,'Data63-64'!$G$1:$XFD$44,28,0)</f>
        <v>17432</v>
      </c>
      <c r="QJ36" s="54">
        <f>HLOOKUP(QJ$11,'Data63-64'!$G$1:$XFD$44,28,0)</f>
        <v>19199</v>
      </c>
      <c r="QK36" s="54">
        <f>HLOOKUP(QK$11,'Data63-64'!$G$1:$XFD$44,28,0)</f>
        <v>18661</v>
      </c>
      <c r="QL36" s="54">
        <f>HLOOKUP(QL$11,'Data63-64'!$G$1:$XFD$44,28,0)</f>
        <v>17532</v>
      </c>
      <c r="QM36" s="54">
        <f>HLOOKUP(QM$11,'Data63-64'!$G$1:$XFD$44,28,0)</f>
        <v>15769</v>
      </c>
      <c r="QN36" s="54">
        <f>HLOOKUP(QN$11,'Data63-64'!$G$1:$XFD$44,28,0)</f>
        <v>13708</v>
      </c>
      <c r="QO36" s="54">
        <f>HLOOKUP(QO$11,'Data63-64'!$G$1:$XFD$44,28,0)</f>
        <v>14953</v>
      </c>
      <c r="QP36" s="54">
        <f>HLOOKUP(QP$11,'Data63-64'!$G$1:$XFD$44,28,0)</f>
        <v>21280</v>
      </c>
      <c r="QQ36" s="54">
        <f>HLOOKUP(QQ$11,'Data63-64'!$G$1:$XFD$44,28,0)</f>
        <v>23055</v>
      </c>
      <c r="QR36" s="54">
        <f>HLOOKUP(QR$11,'Data63-64'!$G$1:$XFD$44,28,0)</f>
        <v>23372</v>
      </c>
      <c r="QS36" s="54">
        <f>HLOOKUP(QS$11,'Data63-64'!$G$1:$XFD$44,28,0)</f>
        <v>20377</v>
      </c>
      <c r="QT36" s="54">
        <f>HLOOKUP(QT$11,'Data63-64'!$G$1:$XFD$44,28,0)</f>
        <v>19408</v>
      </c>
      <c r="QU36" s="54">
        <f>HLOOKUP(QU$11,'Data63-64'!$G$1:$XFD$44,28,0)</f>
        <v>20488</v>
      </c>
      <c r="QV36" s="54">
        <f>HLOOKUP(QV$11,'Data63-64'!$G$1:$XFD$44,28,0)</f>
        <v>22133</v>
      </c>
      <c r="QW36" s="54">
        <f>HLOOKUP(QW$11,'Data63-64'!$G$1:$XFD$44,28,0)</f>
        <v>24748</v>
      </c>
      <c r="QX36" s="54">
        <f>HLOOKUP(QX$11,'Data63-64'!$G$1:$XFD$44,28,0)</f>
        <v>22731</v>
      </c>
      <c r="QY36" s="54">
        <f>HLOOKUP(QY$11,'Data63-64'!$G$1:$XFD$44,28,0)</f>
        <v>21807</v>
      </c>
      <c r="QZ36" s="54">
        <f>HLOOKUP(QZ$11,'Data63-64'!$G$1:$XFD$44,28,0)</f>
        <v>18488</v>
      </c>
      <c r="RA36" s="54">
        <f>HLOOKUP(RA$11,'Data63-64'!$G$1:$XFD$44,28,0)</f>
        <v>16212</v>
      </c>
      <c r="RB36" s="54">
        <f>HLOOKUP(RB$11,'Data63-64'!$G$1:$XFD$44,28,0)</f>
        <v>13176</v>
      </c>
      <c r="RC36" s="54">
        <f>HLOOKUP(RC$11,'Data63-64'!$G$1:$XFD$44,28,0)</f>
        <v>10440</v>
      </c>
      <c r="RD36" s="54">
        <f>HLOOKUP(RD$11,'Data63-64'!$G$1:$XFD$44,28,0)</f>
        <v>9831</v>
      </c>
      <c r="RE36" s="54">
        <f>HLOOKUP(RE$11,'Data63-64'!$G$1:$XFD$44,28,0)</f>
        <v>7643</v>
      </c>
      <c r="RF36" s="54">
        <f>HLOOKUP(RF$11,'Data63-64'!$G$1:$XFD$44,28,0)</f>
        <v>6661</v>
      </c>
      <c r="RG36" s="54">
        <f>HLOOKUP(RG$11,'Data63-64'!$G$1:$XFD$44,28,0)</f>
        <v>7343</v>
      </c>
      <c r="RH36" s="54">
        <f>HLOOKUP(RH$11,'Data63-64'!$G$1:$XFD$44,28,0)</f>
        <v>5286</v>
      </c>
      <c r="RI36" s="54">
        <f>HLOOKUP(RI$11,'Data63-64'!$G$1:$XFD$44,28,0)</f>
        <v>5078</v>
      </c>
      <c r="RJ36" s="54">
        <f>HLOOKUP(RJ$11,'Data63-64'!$G$1:$XFD$44,28,0)</f>
        <v>4049</v>
      </c>
      <c r="RK36" s="54">
        <f>HLOOKUP(RK$11,'Data63-64'!$G$1:$XFD$44,28,0)</f>
        <v>3777</v>
      </c>
      <c r="RL36" s="54">
        <f>HLOOKUP(RL$11,'Data63-64'!$G$1:$XFD$44,28,0)</f>
        <v>3826</v>
      </c>
      <c r="RM36" s="54">
        <f>HLOOKUP(RM$11,'Data63-64'!$G$1:$XFD$44,28,0)</f>
        <v>3263</v>
      </c>
      <c r="RN36" s="54">
        <f>HLOOKUP(RN$11,'Data63-64'!$G$1:$XFD$44,28,0)</f>
        <v>4194</v>
      </c>
      <c r="RO36" s="54">
        <f>HLOOKUP(RO$11,'Data63-64'!$G$1:$XFD$44,28,0)</f>
        <v>3252</v>
      </c>
      <c r="RP36" s="54">
        <f>HLOOKUP(RP$11,'Data63-64'!$G$1:$XFD$44,28,0)</f>
        <v>2260</v>
      </c>
      <c r="RQ36" s="54">
        <f>HLOOKUP(RQ$11,'Data63-64'!$G$1:$XFD$44,28,0)</f>
        <v>2432</v>
      </c>
      <c r="RR36" s="54">
        <f>HLOOKUP(RR$11,'Data63-64'!$G$1:$XFD$44,28,0)</f>
        <v>2737</v>
      </c>
      <c r="RS36" s="54">
        <f>HLOOKUP(RS$11,'Data63-64'!$G$1:$XFD$44,28,0)</f>
        <v>3651</v>
      </c>
      <c r="RT36" s="54">
        <f>HLOOKUP(RT$11,'Data63-64'!$G$1:$XFD$44,28,0)</f>
        <v>2899</v>
      </c>
      <c r="RU36" s="54">
        <f>HLOOKUP(RU$11,'Data63-64'!$G$1:$XFD$44,28,0)</f>
        <v>2613</v>
      </c>
      <c r="RV36" s="54">
        <f>HLOOKUP(RV$11,'Data63-64'!$G$1:$XFD$44,28,0)</f>
        <v>1897</v>
      </c>
      <c r="RW36" s="54">
        <f>HLOOKUP(RW$11,'Data63-64'!$G$1:$XFD$44,28,0)</f>
        <v>1915</v>
      </c>
      <c r="RX36" s="54">
        <f>HLOOKUP(RX$11,'Data63-64'!$G$1:$XFD$44,28,0)</f>
        <v>1853</v>
      </c>
      <c r="RY36" s="54">
        <f>HLOOKUP(RY$11,'Data63-64'!$G$1:$XFD$44,28,0)</f>
        <v>1406</v>
      </c>
      <c r="RZ36" s="54">
        <f>HLOOKUP(RZ$11,'Data63-64'!$G$1:$XFD$44,28,0)</f>
        <v>2615</v>
      </c>
      <c r="SA36" s="54">
        <f>HLOOKUP(SA$11,'Data63-64'!$G$1:$XFD$44,28,0)</f>
        <v>2380</v>
      </c>
      <c r="SB36" s="54">
        <f>HLOOKUP(SB$11,'Data63-64'!$G$1:$XFD$44,28,0)</f>
        <v>2553</v>
      </c>
      <c r="SC36" s="54">
        <f>HLOOKUP(SC$11,'Data63-64'!$G$1:$XFD$44,28,0)</f>
        <v>2543</v>
      </c>
      <c r="SD36" s="54">
        <f>HLOOKUP(SD$11,'Data63-64'!$G$1:$XFD$44,28,0)</f>
        <v>1132</v>
      </c>
      <c r="SE36" s="54">
        <f>HLOOKUP(SE$11,'Data63-64'!$G$1:$XFD$44,28,0)</f>
        <v>1882</v>
      </c>
      <c r="SF36" s="54">
        <f>HLOOKUP(SF$11,'Data63-64'!$G$1:$XFD$44,28,0)</f>
        <v>1359</v>
      </c>
      <c r="SG36" s="54">
        <f>HLOOKUP(SG$11,'Data63-64'!$G$1:$XFD$44,28,0)</f>
        <v>3133</v>
      </c>
      <c r="SH36" s="54">
        <f>HLOOKUP(SH$11,'Data63-64'!$G$1:$XFD$44,28,0)</f>
        <v>2290</v>
      </c>
      <c r="SI36" s="54">
        <f>HLOOKUP(SI$11,'Data63-64'!$G$1:$XFD$44,28,0)</f>
        <v>3552</v>
      </c>
      <c r="SJ36" s="54">
        <f>HLOOKUP(SJ$11,'Data63-64'!$G$1:$XFD$44,28,0)</f>
        <v>2242</v>
      </c>
      <c r="SK36" s="54">
        <f>HLOOKUP(SK$11,'Data63-64'!$G$1:$XFD$44,28,0)</f>
        <v>1066</v>
      </c>
      <c r="SL36" s="54">
        <f>HLOOKUP(SL$11,'Data63-64'!$G$1:$XFD$44,28,0)</f>
        <v>2151</v>
      </c>
      <c r="SM36" s="54">
        <f>HLOOKUP(SM$11,'Data63-64'!$G$1:$XFD$44,28,0)</f>
        <v>1692</v>
      </c>
      <c r="SN36" s="54">
        <f>HLOOKUP(SN$11,'Data63-64'!$G$1:$XFD$44,28,0)</f>
        <v>3548</v>
      </c>
      <c r="SO36" s="54">
        <f>HLOOKUP(SO$11,'Data63-64'!$G$1:$XFD$44,28,0)</f>
        <v>1793</v>
      </c>
      <c r="SP36" s="54">
        <f>HLOOKUP(SP$11,'Data63-64'!$G$1:$XFD$44,28,0)</f>
        <v>3322</v>
      </c>
      <c r="SQ36" s="54">
        <f>HLOOKUP(SQ$11,'Data63-64'!$G$1:$XFD$44,28,0)</f>
        <v>2521</v>
      </c>
      <c r="SR36" s="54">
        <f>HLOOKUP(SR$11,'Data63-64'!$G$1:$XFD$44,28,0)</f>
        <v>1443</v>
      </c>
      <c r="SS36" s="54">
        <f>HLOOKUP(SS$11,'Data63-64'!$G$1:$XFD$44,28,0)</f>
        <v>2608</v>
      </c>
      <c r="ST36" s="54">
        <f>HLOOKUP(ST$11,'Data63-64'!$G$1:$XFD$44,28,0)</f>
        <v>1528</v>
      </c>
      <c r="SU36" s="54">
        <f>HLOOKUP(SU$11,'Data63-64'!$G$1:$XFD$44,28,0)</f>
        <v>3961</v>
      </c>
      <c r="SV36" s="54">
        <f>HLOOKUP(SV$11,'Data63-64'!$G$1:$XFD$44,28,0)</f>
        <v>1989</v>
      </c>
      <c r="SW36" s="54">
        <f>HLOOKUP(SW$11,'Data63-64'!$G$1:$XFD$44,28,0)</f>
        <v>3808</v>
      </c>
      <c r="SX36" s="54">
        <f>HLOOKUP(SX$11,'Data63-64'!$G$1:$XFD$44,28,0)</f>
        <v>2855</v>
      </c>
      <c r="SY36" s="54">
        <f>HLOOKUP(SY$11,'Data63-64'!$G$1:$XFD$44,28,0)</f>
        <v>2302</v>
      </c>
      <c r="SZ36" s="54">
        <f>HLOOKUP(SZ$11,'Data63-64'!$G$1:$XFD$44,28,0)</f>
        <v>4141</v>
      </c>
      <c r="TA36" s="54">
        <f>HLOOKUP(TA$11,'Data63-64'!$G$1:$XFD$44,28,0)</f>
        <v>2660</v>
      </c>
      <c r="TB36" s="54">
        <f>HLOOKUP(TB$11,'Data63-64'!$G$1:$XFD$44,28,0)</f>
        <v>3020</v>
      </c>
      <c r="TC36" s="54">
        <f>HLOOKUP(TC$11,'Data63-64'!$G$1:$XFD$44,28,0)</f>
        <v>2684</v>
      </c>
      <c r="TD36" s="54">
        <f>HLOOKUP(TD$11,'Data63-64'!$G$1:$XFD$44,28,0)</f>
        <v>4569</v>
      </c>
      <c r="TE36" s="54">
        <f>HLOOKUP(TE$11,'Data63-64'!$G$1:$XFD$44,28,0)</f>
        <v>3142</v>
      </c>
      <c r="TF36" s="54">
        <f>HLOOKUP(TF$11,'Data63-64'!$G$1:$XFD$44,28,0)</f>
        <v>2010</v>
      </c>
      <c r="TG36" s="54">
        <f>HLOOKUP(TG$11,'Data63-64'!$G$1:$XFD$44,28,0)</f>
        <v>3109</v>
      </c>
      <c r="TH36" s="54">
        <f>HLOOKUP(TH$11,'Data63-64'!$G$1:$XFD$44,28,0)</f>
        <v>2769</v>
      </c>
      <c r="TI36" s="54">
        <f>HLOOKUP(TI$11,'Data63-64'!$G$1:$XFD$44,28,0)</f>
        <v>4848</v>
      </c>
      <c r="TJ36" s="54">
        <f>HLOOKUP(TJ$11,'Data63-64'!$G$1:$XFD$44,28,0)</f>
        <v>2606</v>
      </c>
      <c r="TK36" s="54">
        <f>HLOOKUP(TK$11,'Data63-64'!$G$1:$XFD$44,28,0)</f>
        <v>4759</v>
      </c>
      <c r="TL36" s="54">
        <f>HLOOKUP(TL$11,'Data63-64'!$G$1:$XFD$44,28,0)</f>
        <v>3494</v>
      </c>
      <c r="TM36" s="54">
        <f>HLOOKUP(TM$11,'Data63-64'!$G$1:$XFD$44,28,0)</f>
        <v>2028</v>
      </c>
      <c r="TN36" s="54">
        <f>HLOOKUP(TN$11,'Data63-64'!$G$1:$XFD$44,28,0)</f>
        <v>4807</v>
      </c>
      <c r="TO36" s="54">
        <f>HLOOKUP(TO$11,'Data63-64'!$G$1:$XFD$44,28,0)</f>
        <v>3515</v>
      </c>
      <c r="TP36" s="54">
        <f>HLOOKUP(TP$11,'Data63-64'!$G$1:$XFD$44,28,0)</f>
        <v>6038</v>
      </c>
      <c r="TQ36" s="54">
        <f>HLOOKUP(TQ$11,'Data63-64'!$G$1:$XFD$44,28,0)</f>
        <v>3310</v>
      </c>
      <c r="TR36" s="54">
        <f>HLOOKUP(TR$11,'Data63-64'!$G$1:$XFD$44,28,0)</f>
        <v>5301</v>
      </c>
      <c r="TS36" s="54">
        <f>HLOOKUP(TS$11,'Data63-64'!$G$1:$XFD$44,28,0)</f>
        <v>4046</v>
      </c>
      <c r="TT36" s="54">
        <f>HLOOKUP(TT$11,'Data63-64'!$G$1:$XFD$44,28,0)</f>
        <v>2877</v>
      </c>
      <c r="TU36" s="54">
        <f>HLOOKUP(TU$11,'Data63-64'!$G$1:$XFD$44,28,0)</f>
        <v>4683</v>
      </c>
      <c r="TV36" s="54">
        <f>HLOOKUP(TV$11,'Data63-64'!$G$1:$XFD$44,28,0)</f>
        <v>3437</v>
      </c>
      <c r="TW36" s="54">
        <f>HLOOKUP(TW$11,'Data63-64'!$G$1:$XFD$44,28,0)</f>
        <v>5913</v>
      </c>
      <c r="TX36" s="54">
        <f>HLOOKUP(TX$11,'Data63-64'!$G$1:$XFD$44,28,0)</f>
        <v>3694</v>
      </c>
      <c r="TY36" s="54">
        <f>HLOOKUP(TY$11,'Data63-64'!$G$1:$XFD$44,28,0)</f>
        <v>5250</v>
      </c>
      <c r="TZ36" s="54">
        <f>HLOOKUP(TZ$11,'Data63-64'!$G$1:$XFD$44,28,0)</f>
        <v>4069</v>
      </c>
      <c r="UA36" s="54">
        <f>HLOOKUP(UA$11,'Data63-64'!$G$1:$XFD$44,28,0)</f>
        <v>2322</v>
      </c>
      <c r="UB36" s="54">
        <f>HLOOKUP(UB$11,'Data63-64'!$G$1:$XFD$44,28,0)</f>
        <v>4142</v>
      </c>
      <c r="UC36" s="54">
        <f>HLOOKUP(UC$11,'Data63-64'!$G$1:$XFD$44,28,0)</f>
        <v>3538</v>
      </c>
      <c r="UD36" s="54">
        <f>HLOOKUP(UD$11,'Data63-64'!$G$1:$XFD$44,28,0)</f>
        <v>4478</v>
      </c>
      <c r="UE36" s="54">
        <f>HLOOKUP(UE$11,'Data63-64'!$G$1:$XFD$44,28,0)</f>
        <v>3122</v>
      </c>
      <c r="UF36" s="54">
        <f>HLOOKUP(UF$11,'Data63-64'!$G$1:$XFD$44,28,0)</f>
        <v>4177</v>
      </c>
      <c r="UG36" s="54">
        <f>HLOOKUP(UG$11,'Data63-64'!$G$1:$XFD$44,28,0)</f>
        <v>2960</v>
      </c>
      <c r="UH36" s="54">
        <f>HLOOKUP(UH$11,'Data63-64'!$G$1:$XFD$44,28,0)</f>
        <v>1943</v>
      </c>
      <c r="UI36" s="54">
        <f>HLOOKUP(UI$11,'Data63-64'!$G$1:$XFD$44,28,0)</f>
        <v>2905</v>
      </c>
      <c r="UJ36" s="54">
        <f>HLOOKUP(UJ$11,'Data63-64'!$G$1:$XFD$44,28,0)</f>
        <v>2469</v>
      </c>
      <c r="UK36" s="54">
        <f>HLOOKUP(UK$11,'Data63-64'!$G$1:$XFD$44,28,0)</f>
        <v>4038</v>
      </c>
      <c r="UL36" s="54">
        <f>HLOOKUP(UL$11,'Data63-64'!$G$1:$XFD$44,28,0)</f>
        <v>2533</v>
      </c>
      <c r="UM36" s="54">
        <f>HLOOKUP(UM$11,'Data63-64'!$G$1:$XFD$44,28,0)</f>
        <v>3383</v>
      </c>
      <c r="UN36" s="54">
        <f>HLOOKUP(UN$11,'Data63-64'!$G$1:$XFD$44,28,0)</f>
        <v>1461</v>
      </c>
      <c r="UO36" s="54">
        <f>HLOOKUP(UO$11,'Data63-64'!$G$1:$XFD$44,28,0)</f>
        <v>972</v>
      </c>
      <c r="UP36" s="54">
        <f>HLOOKUP(UP$11,'Data63-64'!$G$1:$XFD$44,28,0)</f>
        <v>1336</v>
      </c>
      <c r="UQ36" s="54">
        <f>HLOOKUP(UQ$11,'Data63-64'!$G$1:$XFD$44,28,0)</f>
        <v>1056</v>
      </c>
      <c r="UR36" s="54">
        <f>HLOOKUP(UR$11,'Data63-64'!$G$1:$XFD$44,28,0)</f>
        <v>1252</v>
      </c>
      <c r="US36" s="54">
        <f>HLOOKUP(US$11,'Data63-64'!$G$1:$XFD$44,28,0)</f>
        <v>664</v>
      </c>
      <c r="UT36" s="54">
        <f>HLOOKUP(UT$11,'Data63-64'!$G$1:$XFD$44,28,0)</f>
        <v>1832</v>
      </c>
      <c r="UU36" s="54">
        <f>HLOOKUP(UU$11,'Data63-64'!$G$1:$XFD$44,28,0)</f>
        <v>1422</v>
      </c>
      <c r="UV36" s="54">
        <f>HLOOKUP(UV$11,'Data63-64'!$G$1:$XFD$44,28,0)</f>
        <v>1707</v>
      </c>
      <c r="UW36" s="54">
        <f>HLOOKUP(UW$11,'Data63-64'!$G$1:$XFD$44,28,0)</f>
        <v>2</v>
      </c>
      <c r="UX36" s="54">
        <f>HLOOKUP(UX$11,'Data63-64'!$G$1:$XFD$44,28,0)</f>
        <v>0</v>
      </c>
      <c r="UY36" s="54">
        <f>HLOOKUP(UY$11,'Data63-64'!$G$1:$XFD$44,28,0)</f>
        <v>2</v>
      </c>
      <c r="UZ36" s="54">
        <f>HLOOKUP(UZ$11,'Data63-64'!$G$1:$XFD$44,28,0)</f>
        <v>5</v>
      </c>
      <c r="VA36" s="54">
        <f>HLOOKUP(VA$11,'Data63-64'!$G$1:$XFD$44,28,0)</f>
        <v>1</v>
      </c>
      <c r="VB36" s="54">
        <f>HLOOKUP(VB$11,'Data63-64'!$G$1:$XFD$44,28,0)</f>
        <v>1</v>
      </c>
      <c r="VC36" s="54">
        <f>HLOOKUP(VC$11,'Data63-64'!$G$1:$XFD$44,28,0)</f>
        <v>2</v>
      </c>
      <c r="VD36" s="54">
        <f>HLOOKUP(VD$11,'Data63-64'!$G$1:$XFD$44,28,0)</f>
        <v>5</v>
      </c>
    </row>
    <row r="37" spans="1:576" x14ac:dyDescent="0.2">
      <c r="A37" s="64" t="s">
        <v>52</v>
      </c>
      <c r="B37" s="54">
        <f>HLOOKUP(B$11,'Data63-64'!$G$1:$XFD$44,29,0)+HLOOKUP(B$11,'Data63-64'!$G$1:$XFD$44,30,0)</f>
        <v>56904</v>
      </c>
      <c r="C37" s="54">
        <f>HLOOKUP(C$11,'Data63-64'!$G$1:$XFD$44,29,0)+HLOOKUP(C$11,'Data63-64'!$G$1:$XFD$44,30,0)</f>
        <v>59568</v>
      </c>
      <c r="D37" s="54">
        <f>HLOOKUP(D$11,'Data63-64'!$G$1:$XFD$44,29,0)+HLOOKUP(D$11,'Data63-64'!$G$1:$XFD$44,30,0)</f>
        <v>58681</v>
      </c>
      <c r="E37" s="54">
        <f>HLOOKUP(E$11,'Data63-64'!$G$1:$XFD$44,29,0)+HLOOKUP(E$11,'Data63-64'!$G$1:$XFD$44,30,0)</f>
        <v>60666</v>
      </c>
      <c r="F37" s="54">
        <f>HLOOKUP(F$11,'Data63-64'!$G$1:$XFD$44,29,0)+HLOOKUP(F$11,'Data63-64'!$G$1:$XFD$44,30,0)</f>
        <v>60623</v>
      </c>
      <c r="G37" s="54">
        <f>HLOOKUP(G$11,'Data63-64'!$G$1:$XFD$44,29,0)+HLOOKUP(G$11,'Data63-64'!$G$1:$XFD$44,30,0)</f>
        <v>59322</v>
      </c>
      <c r="H37" s="54">
        <f>HLOOKUP(H$11,'Data63-64'!$G$1:$XFD$44,29,0)+HLOOKUP(H$11,'Data63-64'!$G$1:$XFD$44,30,0)</f>
        <v>60044</v>
      </c>
      <c r="I37" s="54">
        <f>HLOOKUP(I$11,'Data63-64'!$G$1:$XFD$44,29,0)+HLOOKUP(I$11,'Data63-64'!$G$1:$XFD$44,30,0)</f>
        <v>55654</v>
      </c>
      <c r="J37" s="54">
        <f>HLOOKUP(J$11,'Data63-64'!$G$1:$XFD$44,29,0)+HLOOKUP(J$11,'Data63-64'!$G$1:$XFD$44,30,0)</f>
        <v>55996</v>
      </c>
      <c r="K37" s="54">
        <f>HLOOKUP(K$11,'Data63-64'!$G$1:$XFD$44,29,0)+HLOOKUP(K$11,'Data63-64'!$G$1:$XFD$44,30,0)</f>
        <v>56452</v>
      </c>
      <c r="L37" s="54">
        <f>HLOOKUP(L$11,'Data63-64'!$G$1:$XFD$44,29,0)+HLOOKUP(L$11,'Data63-64'!$G$1:$XFD$44,30,0)</f>
        <v>51707</v>
      </c>
      <c r="M37" s="54">
        <f>HLOOKUP(M$11,'Data63-64'!$G$1:$XFD$44,29,0)+HLOOKUP(M$11,'Data63-64'!$G$1:$XFD$44,30,0)</f>
        <v>56215</v>
      </c>
      <c r="N37" s="54">
        <f>HLOOKUP(N$11,'Data63-64'!$G$1:$XFD$44,29,0)+HLOOKUP(N$11,'Data63-64'!$G$1:$XFD$44,30,0)</f>
        <v>54571</v>
      </c>
      <c r="O37" s="54">
        <f>HLOOKUP(O$11,'Data63-64'!$G$1:$XFD$44,29,0)+HLOOKUP(O$11,'Data63-64'!$G$1:$XFD$44,30,0)</f>
        <v>53861</v>
      </c>
      <c r="P37" s="54">
        <f>HLOOKUP(P$11,'Data63-64'!$G$1:$XFD$44,29,0)+HLOOKUP(P$11,'Data63-64'!$G$1:$XFD$44,30,0)</f>
        <v>53336</v>
      </c>
      <c r="Q37" s="54">
        <f>HLOOKUP(Q$11,'Data63-64'!$G$1:$XFD$44,29,0)+HLOOKUP(Q$11,'Data63-64'!$G$1:$XFD$44,30,0)</f>
        <v>55848</v>
      </c>
      <c r="R37" s="54">
        <f>HLOOKUP(R$11,'Data63-64'!$G$1:$XFD$44,29,0)+HLOOKUP(R$11,'Data63-64'!$G$1:$XFD$44,30,0)</f>
        <v>57276</v>
      </c>
      <c r="S37" s="54">
        <f>HLOOKUP(S$11,'Data63-64'!$G$1:$XFD$44,29,0)+HLOOKUP(S$11,'Data63-64'!$G$1:$XFD$44,30,0)</f>
        <v>55850</v>
      </c>
      <c r="T37" s="54">
        <f>HLOOKUP(T$11,'Data63-64'!$G$1:$XFD$44,29,0)+HLOOKUP(T$11,'Data63-64'!$G$1:$XFD$44,30,0)</f>
        <v>57463</v>
      </c>
      <c r="U37" s="54">
        <f>HLOOKUP(U$11,'Data63-64'!$G$1:$XFD$44,29,0)+HLOOKUP(U$11,'Data63-64'!$G$1:$XFD$44,30,0)</f>
        <v>56938</v>
      </c>
      <c r="V37" s="54">
        <f>HLOOKUP(V$11,'Data63-64'!$G$1:$XFD$44,29,0)+HLOOKUP(V$11,'Data63-64'!$G$1:$XFD$44,30,0)</f>
        <v>54368</v>
      </c>
      <c r="W37" s="54">
        <f>HLOOKUP(W$11,'Data63-64'!$G$1:$XFD$44,29,0)+HLOOKUP(W$11,'Data63-64'!$G$1:$XFD$44,30,0)</f>
        <v>53454</v>
      </c>
      <c r="X37" s="54">
        <f>HLOOKUP(X$11,'Data63-64'!$G$1:$XFD$44,29,0)+HLOOKUP(X$11,'Data63-64'!$G$1:$XFD$44,30,0)</f>
        <v>55355</v>
      </c>
      <c r="Y37" s="54">
        <f>HLOOKUP(Y$11,'Data63-64'!$G$1:$XFD$44,29,0)+HLOOKUP(Y$11,'Data63-64'!$G$1:$XFD$44,30,0)</f>
        <v>55476</v>
      </c>
      <c r="Z37" s="54">
        <f>HLOOKUP(Z$11,'Data63-64'!$G$1:$XFD$44,29,0)+HLOOKUP(Z$11,'Data63-64'!$G$1:$XFD$44,30,0)</f>
        <v>54620</v>
      </c>
      <c r="AA37" s="54">
        <f>HLOOKUP(AA$11,'Data63-64'!$G$1:$XFD$44,29,0)+HLOOKUP(AA$11,'Data63-64'!$G$1:$XFD$44,30,0)</f>
        <v>58266</v>
      </c>
      <c r="AB37" s="54">
        <f>HLOOKUP(AB$11,'Data63-64'!$G$1:$XFD$44,29,0)+HLOOKUP(AB$11,'Data63-64'!$G$1:$XFD$44,30,0)</f>
        <v>56799</v>
      </c>
      <c r="AC37" s="54">
        <f>HLOOKUP(AC$11,'Data63-64'!$G$1:$XFD$44,29,0)+HLOOKUP(AC$11,'Data63-64'!$G$1:$XFD$44,30,0)</f>
        <v>56221</v>
      </c>
      <c r="AD37" s="54">
        <f>HLOOKUP(AD$11,'Data63-64'!$G$1:$XFD$44,29,0)+HLOOKUP(AD$11,'Data63-64'!$G$1:$XFD$44,30,0)</f>
        <v>54270</v>
      </c>
      <c r="AE37" s="54">
        <f>HLOOKUP(AE$11,'Data63-64'!$G$1:$XFD$44,29,0)+HLOOKUP(AE$11,'Data63-64'!$G$1:$XFD$44,30,0)</f>
        <v>54042</v>
      </c>
      <c r="AF37" s="54">
        <f>HLOOKUP(AF$11,'Data63-64'!$G$1:$XFD$44,29,0)+HLOOKUP(AF$11,'Data63-64'!$G$1:$XFD$44,30,0)</f>
        <v>54124</v>
      </c>
      <c r="AG37" s="54">
        <f>HLOOKUP(AG$11,'Data63-64'!$G$1:$XFD$44,29,0)+HLOOKUP(AG$11,'Data63-64'!$G$1:$XFD$44,30,0)</f>
        <v>50379</v>
      </c>
      <c r="AH37" s="54">
        <f>HLOOKUP(AH$11,'Data63-64'!$G$1:$XFD$44,29,0)+HLOOKUP(AH$11,'Data63-64'!$G$1:$XFD$44,30,0)</f>
        <v>49998</v>
      </c>
      <c r="AI37" s="54">
        <f>HLOOKUP(AI$11,'Data63-64'!$G$1:$XFD$44,29,0)+HLOOKUP(AI$11,'Data63-64'!$G$1:$XFD$44,30,0)</f>
        <v>48258</v>
      </c>
      <c r="AJ37" s="54">
        <f>HLOOKUP(AJ$11,'Data63-64'!$G$1:$XFD$44,29,0)+HLOOKUP(AJ$11,'Data63-64'!$G$1:$XFD$44,30,0)</f>
        <v>47677</v>
      </c>
      <c r="AK37" s="54">
        <f>HLOOKUP(AK$11,'Data63-64'!$G$1:$XFD$44,29,0)+HLOOKUP(AK$11,'Data63-64'!$G$1:$XFD$44,30,0)</f>
        <v>47281</v>
      </c>
      <c r="AL37" s="54">
        <f>HLOOKUP(AL$11,'Data63-64'!$G$1:$XFD$44,29,0)+HLOOKUP(AL$11,'Data63-64'!$G$1:$XFD$44,30,0)</f>
        <v>48941</v>
      </c>
      <c r="AM37" s="54">
        <f>HLOOKUP(AM$11,'Data63-64'!$G$1:$XFD$44,29,0)+HLOOKUP(AM$11,'Data63-64'!$G$1:$XFD$44,30,0)</f>
        <v>51527</v>
      </c>
      <c r="AN37" s="54">
        <f>HLOOKUP(AN$11,'Data63-64'!$G$1:$XFD$44,29,0)+HLOOKUP(AN$11,'Data63-64'!$G$1:$XFD$44,30,0)</f>
        <v>47649</v>
      </c>
      <c r="AO37" s="54">
        <f>HLOOKUP(AO$11,'Data63-64'!$G$1:$XFD$44,29,0)+HLOOKUP(AO$11,'Data63-64'!$G$1:$XFD$44,30,0)</f>
        <v>47321</v>
      </c>
      <c r="AP37" s="54">
        <f>HLOOKUP(AP$11,'Data63-64'!$G$1:$XFD$44,29,0)+HLOOKUP(AP$11,'Data63-64'!$G$1:$XFD$44,30,0)</f>
        <v>56216</v>
      </c>
      <c r="AQ37" s="54">
        <f>HLOOKUP(AQ$11,'Data63-64'!$G$1:$XFD$44,29,0)+HLOOKUP(AQ$11,'Data63-64'!$G$1:$XFD$44,30,0)</f>
        <v>53397</v>
      </c>
      <c r="AR37" s="54">
        <f>HLOOKUP(AR$11,'Data63-64'!$G$1:$XFD$44,29,0)+HLOOKUP(AR$11,'Data63-64'!$G$1:$XFD$44,30,0)</f>
        <v>49188</v>
      </c>
      <c r="AS37" s="54">
        <f>HLOOKUP(AS$11,'Data63-64'!$G$1:$XFD$44,29,0)+HLOOKUP(AS$11,'Data63-64'!$G$1:$XFD$44,30,0)</f>
        <v>50484</v>
      </c>
      <c r="AT37" s="54">
        <f>HLOOKUP(AT$11,'Data63-64'!$G$1:$XFD$44,29,0)+HLOOKUP(AT$11,'Data63-64'!$G$1:$XFD$44,30,0)</f>
        <v>51998</v>
      </c>
      <c r="AU37" s="54">
        <f>HLOOKUP(AU$11,'Data63-64'!$G$1:$XFD$44,29,0)+HLOOKUP(AU$11,'Data63-64'!$G$1:$XFD$44,30,0)</f>
        <v>51808</v>
      </c>
      <c r="AV37" s="54">
        <f>HLOOKUP(AV$11,'Data63-64'!$G$1:$XFD$44,29,0)+HLOOKUP(AV$11,'Data63-64'!$G$1:$XFD$44,30,0)</f>
        <v>54685</v>
      </c>
      <c r="AW37" s="54">
        <f>HLOOKUP(AW$11,'Data63-64'!$G$1:$XFD$44,29,0)+HLOOKUP(AW$11,'Data63-64'!$G$1:$XFD$44,30,0)</f>
        <v>51807</v>
      </c>
      <c r="AX37" s="54">
        <f>HLOOKUP(AX$11,'Data63-64'!$G$1:$XFD$44,29,0)+HLOOKUP(AX$11,'Data63-64'!$G$1:$XFD$44,30,0)</f>
        <v>48262</v>
      </c>
      <c r="AY37" s="54">
        <f>HLOOKUP(AY$11,'Data63-64'!$G$1:$XFD$44,29,0)+HLOOKUP(AY$11,'Data63-64'!$G$1:$XFD$44,30,0)</f>
        <v>46479</v>
      </c>
      <c r="AZ37" s="54">
        <f>HLOOKUP(AZ$11,'Data63-64'!$G$1:$XFD$44,29,0)+HLOOKUP(AZ$11,'Data63-64'!$G$1:$XFD$44,30,0)</f>
        <v>49793</v>
      </c>
      <c r="BA37" s="54">
        <f>HLOOKUP(BA$11,'Data63-64'!$G$1:$XFD$44,29,0)+HLOOKUP(BA$11,'Data63-64'!$G$1:$XFD$44,30,0)</f>
        <v>52525</v>
      </c>
      <c r="BB37" s="54">
        <f>HLOOKUP(BB$11,'Data63-64'!$G$1:$XFD$44,29,0)+HLOOKUP(BB$11,'Data63-64'!$G$1:$XFD$44,30,0)</f>
        <v>51189</v>
      </c>
      <c r="BC37" s="54">
        <f>HLOOKUP(BC$11,'Data63-64'!$G$1:$XFD$44,29,0)+HLOOKUP(BC$11,'Data63-64'!$G$1:$XFD$44,30,0)</f>
        <v>54965</v>
      </c>
      <c r="BD37" s="54">
        <f>HLOOKUP(BD$11,'Data63-64'!$G$1:$XFD$44,29,0)+HLOOKUP(BD$11,'Data63-64'!$G$1:$XFD$44,30,0)</f>
        <v>53671</v>
      </c>
      <c r="BE37" s="54">
        <f>HLOOKUP(BE$11,'Data63-64'!$G$1:$XFD$44,29,0)+HLOOKUP(BE$11,'Data63-64'!$G$1:$XFD$44,30,0)</f>
        <v>48721</v>
      </c>
      <c r="BF37" s="54">
        <f>HLOOKUP(BF$11,'Data63-64'!$G$1:$XFD$44,29,0)+HLOOKUP(BF$11,'Data63-64'!$G$1:$XFD$44,30,0)</f>
        <v>47216</v>
      </c>
      <c r="BG37" s="54">
        <f>HLOOKUP(BG$11,'Data63-64'!$G$1:$XFD$44,29,0)+HLOOKUP(BG$11,'Data63-64'!$G$1:$XFD$44,30,0)</f>
        <v>48429</v>
      </c>
      <c r="BH37" s="54">
        <f>HLOOKUP(BH$11,'Data63-64'!$G$1:$XFD$44,29,0)+HLOOKUP(BH$11,'Data63-64'!$G$1:$XFD$44,30,0)</f>
        <v>49486</v>
      </c>
      <c r="BI37" s="54">
        <f>HLOOKUP(BI$11,'Data63-64'!$G$1:$XFD$44,29,0)+HLOOKUP(BI$11,'Data63-64'!$G$1:$XFD$44,30,0)</f>
        <v>48173</v>
      </c>
      <c r="BJ37" s="54">
        <f>HLOOKUP(BJ$11,'Data63-64'!$G$1:$XFD$44,29,0)+HLOOKUP(BJ$11,'Data63-64'!$G$1:$XFD$44,30,0)</f>
        <v>50691</v>
      </c>
      <c r="BK37" s="54">
        <f>HLOOKUP(BK$11,'Data63-64'!$G$1:$XFD$44,29,0)+HLOOKUP(BK$11,'Data63-64'!$G$1:$XFD$44,30,0)</f>
        <v>46908</v>
      </c>
      <c r="BL37" s="54">
        <f>HLOOKUP(BL$11,'Data63-64'!$G$1:$XFD$44,29,0)+HLOOKUP(BL$11,'Data63-64'!$G$1:$XFD$44,30,0)</f>
        <v>41978</v>
      </c>
      <c r="BM37" s="54">
        <f>HLOOKUP(BM$11,'Data63-64'!$G$1:$XFD$44,29,0)+HLOOKUP(BM$11,'Data63-64'!$G$1:$XFD$44,30,0)</f>
        <v>39599</v>
      </c>
      <c r="BN37" s="54">
        <f>HLOOKUP(BN$11,'Data63-64'!$G$1:$XFD$44,29,0)+HLOOKUP(BN$11,'Data63-64'!$G$1:$XFD$44,30,0)</f>
        <v>41058</v>
      </c>
      <c r="BO37" s="54">
        <f>HLOOKUP(BO$11,'Data63-64'!$G$1:$XFD$44,29,0)+HLOOKUP(BO$11,'Data63-64'!$G$1:$XFD$44,30,0)</f>
        <v>44407</v>
      </c>
      <c r="BP37" s="54">
        <f>HLOOKUP(BP$11,'Data63-64'!$G$1:$XFD$44,29,0)+HLOOKUP(BP$11,'Data63-64'!$G$1:$XFD$44,30,0)</f>
        <v>43051</v>
      </c>
      <c r="BQ37" s="54">
        <f>HLOOKUP(BQ$11,'Data63-64'!$G$1:$XFD$44,29,0)+HLOOKUP(BQ$11,'Data63-64'!$G$1:$XFD$44,30,0)</f>
        <v>44618</v>
      </c>
      <c r="BR37" s="54">
        <f>HLOOKUP(BR$11,'Data63-64'!$G$1:$XFD$44,29,0)+HLOOKUP(BR$11,'Data63-64'!$G$1:$XFD$44,30,0)</f>
        <v>41182</v>
      </c>
      <c r="BS37" s="54">
        <f>HLOOKUP(BS$11,'Data63-64'!$G$1:$XFD$44,29,0)+HLOOKUP(BS$11,'Data63-64'!$G$1:$XFD$44,30,0)</f>
        <v>36505</v>
      </c>
      <c r="BT37" s="54">
        <f>HLOOKUP(BT$11,'Data63-64'!$G$1:$XFD$44,29,0)+HLOOKUP(BT$11,'Data63-64'!$G$1:$XFD$44,30,0)</f>
        <v>35220</v>
      </c>
      <c r="BU37" s="54">
        <f>HLOOKUP(BU$11,'Data63-64'!$G$1:$XFD$44,29,0)+HLOOKUP(BU$11,'Data63-64'!$G$1:$XFD$44,30,0)</f>
        <v>37029</v>
      </c>
      <c r="BV37" s="54">
        <f>HLOOKUP(BV$11,'Data63-64'!$G$1:$XFD$44,29,0)+HLOOKUP(BV$11,'Data63-64'!$G$1:$XFD$44,30,0)</f>
        <v>38704</v>
      </c>
      <c r="BW37" s="54">
        <f>HLOOKUP(BW$11,'Data63-64'!$G$1:$XFD$44,29,0)+HLOOKUP(BW$11,'Data63-64'!$G$1:$XFD$44,30,0)</f>
        <v>36369</v>
      </c>
      <c r="BX37" s="54">
        <f>HLOOKUP(BX$11,'Data63-64'!$G$1:$XFD$44,29,0)+HLOOKUP(BX$11,'Data63-64'!$G$1:$XFD$44,30,0)</f>
        <v>40710</v>
      </c>
      <c r="BY37" s="54">
        <f>HLOOKUP(BY$11,'Data63-64'!$G$1:$XFD$44,29,0)+HLOOKUP(BY$11,'Data63-64'!$G$1:$XFD$44,30,0)</f>
        <v>36648</v>
      </c>
      <c r="BZ37" s="54">
        <f>HLOOKUP(BZ$11,'Data63-64'!$G$1:$XFD$44,29,0)+HLOOKUP(BZ$11,'Data63-64'!$G$1:$XFD$44,30,0)</f>
        <v>32635</v>
      </c>
      <c r="CA37" s="54">
        <f>HLOOKUP(CA$11,'Data63-64'!$G$1:$XFD$44,29,0)+HLOOKUP(CA$11,'Data63-64'!$G$1:$XFD$44,30,0)</f>
        <v>30165</v>
      </c>
      <c r="CB37" s="54">
        <f>HLOOKUP(CB$11,'Data63-64'!$G$1:$XFD$44,29,0)+HLOOKUP(CB$11,'Data63-64'!$G$1:$XFD$44,30,0)</f>
        <v>29175</v>
      </c>
      <c r="CC37" s="54">
        <f>HLOOKUP(CC$11,'Data63-64'!$G$1:$XFD$44,29,0)+HLOOKUP(CC$11,'Data63-64'!$G$1:$XFD$44,30,0)</f>
        <v>28427</v>
      </c>
      <c r="CD37" s="54">
        <f>HLOOKUP(CD$11,'Data63-64'!$G$1:$XFD$44,29,0)+HLOOKUP(CD$11,'Data63-64'!$G$1:$XFD$44,30,0)</f>
        <v>25363</v>
      </c>
      <c r="CE37" s="54">
        <f>HLOOKUP(CE$11,'Data63-64'!$G$1:$XFD$44,29,0)+HLOOKUP(CE$11,'Data63-64'!$G$1:$XFD$44,30,0)</f>
        <v>26439</v>
      </c>
      <c r="CF37" s="54">
        <f>HLOOKUP(CF$11,'Data63-64'!$G$1:$XFD$44,29,0)+HLOOKUP(CF$11,'Data63-64'!$G$1:$XFD$44,30,0)</f>
        <v>22253</v>
      </c>
      <c r="CG37" s="54">
        <f>HLOOKUP(CG$11,'Data63-64'!$G$1:$XFD$44,29,0)+HLOOKUP(CG$11,'Data63-64'!$G$1:$XFD$44,30,0)</f>
        <v>18598</v>
      </c>
      <c r="CH37" s="54">
        <f>HLOOKUP(CH$11,'Data63-64'!$G$1:$XFD$44,29,0)+HLOOKUP(CH$11,'Data63-64'!$G$1:$XFD$44,30,0)</f>
        <v>18477</v>
      </c>
      <c r="CI37" s="54">
        <f>HLOOKUP(CI$11,'Data63-64'!$G$1:$XFD$44,29,0)+HLOOKUP(CI$11,'Data63-64'!$G$1:$XFD$44,30,0)</f>
        <v>10718</v>
      </c>
      <c r="CJ37" s="54">
        <f>HLOOKUP(CJ$11,'Data63-64'!$G$1:$XFD$44,29,0)+HLOOKUP(CJ$11,'Data63-64'!$G$1:$XFD$44,30,0)</f>
        <v>7716</v>
      </c>
      <c r="CK37" s="54">
        <f>HLOOKUP(CK$11,'Data63-64'!$G$1:$XFD$44,29,0)+HLOOKUP(CK$11,'Data63-64'!$G$1:$XFD$44,30,0)</f>
        <v>7287</v>
      </c>
      <c r="CL37" s="54">
        <f>HLOOKUP(CL$11,'Data63-64'!$G$1:$XFD$44,29,0)+HLOOKUP(CL$11,'Data63-64'!$G$1:$XFD$44,30,0)</f>
        <v>6307</v>
      </c>
      <c r="CM37" s="54">
        <f>HLOOKUP(CM$11,'Data63-64'!$G$1:$XFD$44,29,0)+HLOOKUP(CM$11,'Data63-64'!$G$1:$XFD$44,30,0)</f>
        <v>6943</v>
      </c>
      <c r="CN37" s="54">
        <f>HLOOKUP(CN$11,'Data63-64'!$G$1:$XFD$44,29,0)+HLOOKUP(CN$11,'Data63-64'!$G$1:$XFD$44,30,0)</f>
        <v>8186</v>
      </c>
      <c r="CO37" s="54">
        <f>HLOOKUP(CO$11,'Data63-64'!$G$1:$XFD$44,29,0)+HLOOKUP(CO$11,'Data63-64'!$G$1:$XFD$44,30,0)</f>
        <v>1932</v>
      </c>
      <c r="CP37" s="54">
        <f>HLOOKUP(CP$11,'Data63-64'!$G$1:$XFD$44,29,0)+HLOOKUP(CP$11,'Data63-64'!$G$1:$XFD$44,30,0)</f>
        <v>1907</v>
      </c>
      <c r="CQ37" s="54">
        <f>HLOOKUP(CQ$11,'Data63-64'!$G$1:$XFD$44,29,0)+HLOOKUP(CQ$11,'Data63-64'!$G$1:$XFD$44,30,0)</f>
        <v>2199</v>
      </c>
      <c r="CR37" s="54">
        <f>HLOOKUP(CR$11,'Data63-64'!$G$1:$XFD$44,29,0)+HLOOKUP(CR$11,'Data63-64'!$G$1:$XFD$44,30,0)</f>
        <v>1791</v>
      </c>
      <c r="CS37" s="54">
        <f>HLOOKUP(CS$11,'Data63-64'!$G$1:$XFD$44,29,0)+HLOOKUP(CS$11,'Data63-64'!$G$1:$XFD$44,30,0)</f>
        <v>1975</v>
      </c>
      <c r="CT37" s="54">
        <f>HLOOKUP(CT$11,'Data63-64'!$G$1:$XFD$44,29,0)+HLOOKUP(CT$11,'Data63-64'!$G$1:$XFD$44,30,0)</f>
        <v>2156</v>
      </c>
      <c r="CU37" s="54">
        <f>HLOOKUP(CU$11,'Data63-64'!$G$1:$XFD$44,29,0)+HLOOKUP(CU$11,'Data63-64'!$G$1:$XFD$44,30,0)</f>
        <v>1076</v>
      </c>
      <c r="CV37" s="54">
        <f>HLOOKUP(CV$11,'Data63-64'!$G$1:$XFD$44,29,0)+HLOOKUP(CV$11,'Data63-64'!$G$1:$XFD$44,30,0)</f>
        <v>1182</v>
      </c>
      <c r="CW37" s="54">
        <f>HLOOKUP(CW$11,'Data63-64'!$G$1:$XFD$44,29,0)+HLOOKUP(CW$11,'Data63-64'!$G$1:$XFD$44,30,0)</f>
        <v>980</v>
      </c>
      <c r="CX37" s="54">
        <f>HLOOKUP(CX$11,'Data63-64'!$G$1:$XFD$44,29,0)+HLOOKUP(CX$11,'Data63-64'!$G$1:$XFD$44,30,0)</f>
        <v>978</v>
      </c>
      <c r="CY37" s="54">
        <f>HLOOKUP(CY$11,'Data63-64'!$G$1:$XFD$44,29,0)+HLOOKUP(CY$11,'Data63-64'!$G$1:$XFD$44,30,0)</f>
        <v>784</v>
      </c>
      <c r="CZ37" s="54">
        <f>HLOOKUP(CZ$11,'Data63-64'!$G$1:$XFD$44,29,0)+HLOOKUP(CZ$11,'Data63-64'!$G$1:$XFD$44,30,0)</f>
        <v>773</v>
      </c>
      <c r="DA37" s="54">
        <f>HLOOKUP(DA$11,'Data63-64'!$G$1:$XFD$44,29,0)+HLOOKUP(DA$11,'Data63-64'!$G$1:$XFD$44,30,0)</f>
        <v>612</v>
      </c>
      <c r="DB37" s="54">
        <f>HLOOKUP(DB$11,'Data63-64'!$G$1:$XFD$44,29,0)+HLOOKUP(DB$11,'Data63-64'!$G$1:$XFD$44,30,0)</f>
        <v>590</v>
      </c>
      <c r="DC37" s="54">
        <f>HLOOKUP(DC$11,'Data63-64'!$G$1:$XFD$44,29,0)+HLOOKUP(DC$11,'Data63-64'!$G$1:$XFD$44,30,0)</f>
        <v>877</v>
      </c>
      <c r="DD37" s="54">
        <f>HLOOKUP(DD$11,'Data63-64'!$G$1:$XFD$44,29,0)+HLOOKUP(DD$11,'Data63-64'!$G$1:$XFD$44,30,0)</f>
        <v>686</v>
      </c>
      <c r="DE37" s="54">
        <f>HLOOKUP(DE$11,'Data63-64'!$G$1:$XFD$44,29,0)+HLOOKUP(DE$11,'Data63-64'!$G$1:$XFD$44,30,0)</f>
        <v>1007</v>
      </c>
      <c r="DF37" s="54">
        <f>HLOOKUP(DF$11,'Data63-64'!$G$1:$XFD$44,29,0)+HLOOKUP(DF$11,'Data63-64'!$G$1:$XFD$44,30,0)</f>
        <v>532</v>
      </c>
      <c r="DG37" s="54">
        <f>HLOOKUP(DG$11,'Data63-64'!$G$1:$XFD$44,29,0)+HLOOKUP(DG$11,'Data63-64'!$G$1:$XFD$44,30,0)</f>
        <v>950</v>
      </c>
      <c r="DH37" s="54">
        <f>HLOOKUP(DH$11,'Data63-64'!$G$1:$XFD$44,29,0)+HLOOKUP(DH$11,'Data63-64'!$G$1:$XFD$44,30,0)</f>
        <v>696</v>
      </c>
      <c r="DI37" s="54">
        <f>HLOOKUP(DI$11,'Data63-64'!$G$1:$XFD$44,29,0)+HLOOKUP(DI$11,'Data63-64'!$G$1:$XFD$44,30,0)</f>
        <v>732</v>
      </c>
      <c r="DJ37" s="54">
        <f>HLOOKUP(DJ$11,'Data63-64'!$G$1:$XFD$44,29,0)+HLOOKUP(DJ$11,'Data63-64'!$G$1:$XFD$44,30,0)</f>
        <v>689</v>
      </c>
      <c r="DK37" s="54">
        <f>HLOOKUP(DK$11,'Data63-64'!$G$1:$XFD$44,29,0)+HLOOKUP(DK$11,'Data63-64'!$G$1:$XFD$44,30,0)</f>
        <v>591</v>
      </c>
      <c r="DL37" s="54">
        <f>HLOOKUP(DL$11,'Data63-64'!$G$1:$XFD$44,29,0)+HLOOKUP(DL$11,'Data63-64'!$G$1:$XFD$44,30,0)</f>
        <v>1341</v>
      </c>
      <c r="DM37" s="54">
        <f>HLOOKUP(DM$11,'Data63-64'!$G$1:$XFD$44,29,0)+HLOOKUP(DM$11,'Data63-64'!$G$1:$XFD$44,30,0)</f>
        <v>763</v>
      </c>
      <c r="DN37" s="54">
        <f>HLOOKUP(DN$11,'Data63-64'!$G$1:$XFD$44,29,0)+HLOOKUP(DN$11,'Data63-64'!$G$1:$XFD$44,30,0)</f>
        <v>1049</v>
      </c>
      <c r="DO37" s="54">
        <f>HLOOKUP(DO$11,'Data63-64'!$G$1:$XFD$44,29,0)+HLOOKUP(DO$11,'Data63-64'!$G$1:$XFD$44,30,0)</f>
        <v>931</v>
      </c>
      <c r="DP37" s="54">
        <f>HLOOKUP(DP$11,'Data63-64'!$G$1:$XFD$44,29,0)+HLOOKUP(DP$11,'Data63-64'!$G$1:$XFD$44,30,0)</f>
        <v>889</v>
      </c>
      <c r="DQ37" s="54">
        <f>HLOOKUP(DQ$11,'Data63-64'!$G$1:$XFD$44,29,0)+HLOOKUP(DQ$11,'Data63-64'!$G$1:$XFD$44,30,0)</f>
        <v>748</v>
      </c>
      <c r="DR37" s="54">
        <f>HLOOKUP(DR$11,'Data63-64'!$G$1:$XFD$44,29,0)+HLOOKUP(DR$11,'Data63-64'!$G$1:$XFD$44,30,0)</f>
        <v>810</v>
      </c>
      <c r="DS37" s="54">
        <f>HLOOKUP(DS$11,'Data63-64'!$G$1:$XFD$44,29,0)+HLOOKUP(DS$11,'Data63-64'!$G$1:$XFD$44,30,0)</f>
        <v>4127</v>
      </c>
      <c r="DT37" s="54">
        <f>HLOOKUP(DT$11,'Data63-64'!$G$1:$XFD$44,29,0)+HLOOKUP(DT$11,'Data63-64'!$G$1:$XFD$44,30,0)</f>
        <v>3301</v>
      </c>
      <c r="DU37" s="54">
        <f>HLOOKUP(DU$11,'Data63-64'!$G$1:$XFD$44,29,0)+HLOOKUP(DU$11,'Data63-64'!$G$1:$XFD$44,30,0)</f>
        <v>3133</v>
      </c>
      <c r="DV37" s="54">
        <f>HLOOKUP(DV$11,'Data63-64'!$G$1:$XFD$44,29,0)+HLOOKUP(DV$11,'Data63-64'!$G$1:$XFD$44,30,0)</f>
        <v>3079</v>
      </c>
      <c r="DW37" s="54">
        <f>HLOOKUP(DW$11,'Data63-64'!$G$1:$XFD$44,29,0)+HLOOKUP(DW$11,'Data63-64'!$G$1:$XFD$44,30,0)</f>
        <v>2926</v>
      </c>
      <c r="DX37" s="54">
        <f>HLOOKUP(DX$11,'Data63-64'!$G$1:$XFD$44,29,0)+HLOOKUP(DX$11,'Data63-64'!$G$1:$XFD$44,30,0)</f>
        <v>3164</v>
      </c>
      <c r="DY37" s="54">
        <f>HLOOKUP(DY$11,'Data63-64'!$G$1:$XFD$44,29,0)+HLOOKUP(DY$11,'Data63-64'!$G$1:$XFD$44,30,0)</f>
        <v>2877</v>
      </c>
      <c r="DZ37" s="54">
        <f>HLOOKUP(DZ$11,'Data63-64'!$G$1:$XFD$44,29,0)+HLOOKUP(DZ$11,'Data63-64'!$G$1:$XFD$44,30,0)</f>
        <v>3494</v>
      </c>
      <c r="EA37" s="54">
        <f>HLOOKUP(EA$11,'Data63-64'!$G$1:$XFD$44,29,0)+HLOOKUP(EA$11,'Data63-64'!$G$1:$XFD$44,30,0)</f>
        <v>3023</v>
      </c>
      <c r="EB37" s="54">
        <f>HLOOKUP(EB$11,'Data63-64'!$G$1:$XFD$44,29,0)+HLOOKUP(EB$11,'Data63-64'!$G$1:$XFD$44,30,0)</f>
        <v>3322</v>
      </c>
      <c r="EC37" s="54">
        <f>HLOOKUP(EC$11,'Data63-64'!$G$1:$XFD$44,29,0)+HLOOKUP(EC$11,'Data63-64'!$G$1:$XFD$44,30,0)</f>
        <v>3380</v>
      </c>
      <c r="ED37" s="54">
        <f>HLOOKUP(ED$11,'Data63-64'!$G$1:$XFD$44,29,0)+HLOOKUP(ED$11,'Data63-64'!$G$1:$XFD$44,30,0)</f>
        <v>3250</v>
      </c>
      <c r="EE37" s="54">
        <f>HLOOKUP(EE$11,'Data63-64'!$G$1:$XFD$44,29,0)+HLOOKUP(EE$11,'Data63-64'!$G$1:$XFD$44,30,0)</f>
        <v>3324</v>
      </c>
      <c r="EF37" s="54">
        <f>HLOOKUP(EF$11,'Data63-64'!$G$1:$XFD$44,29,0)+HLOOKUP(EF$11,'Data63-64'!$G$1:$XFD$44,30,0)</f>
        <v>3223</v>
      </c>
      <c r="EG37" s="54">
        <f>HLOOKUP(EG$11,'Data63-64'!$G$1:$XFD$44,29,0)+HLOOKUP(EG$11,'Data63-64'!$G$1:$XFD$44,30,0)</f>
        <v>3756</v>
      </c>
      <c r="EH37" s="54">
        <f>HLOOKUP(EH$11,'Data63-64'!$G$1:$XFD$44,29,0)+HLOOKUP(EH$11,'Data63-64'!$G$1:$XFD$44,30,0)</f>
        <v>3609</v>
      </c>
      <c r="EI37" s="54">
        <f>HLOOKUP(EI$11,'Data63-64'!$G$1:$XFD$44,29,0)+HLOOKUP(EI$11,'Data63-64'!$G$1:$XFD$44,30,0)</f>
        <v>3717</v>
      </c>
      <c r="EJ37" s="54">
        <f>HLOOKUP(EJ$11,'Data63-64'!$G$1:$XFD$44,29,0)+HLOOKUP(EJ$11,'Data63-64'!$G$1:$XFD$44,30,0)</f>
        <v>3902</v>
      </c>
      <c r="EK37" s="54">
        <f>HLOOKUP(EK$11,'Data63-64'!$G$1:$XFD$44,29,0)+HLOOKUP(EK$11,'Data63-64'!$G$1:$XFD$44,30,0)</f>
        <v>3645</v>
      </c>
      <c r="EL37" s="54">
        <f>HLOOKUP(EL$11,'Data63-64'!$G$1:$XFD$44,29,0)+HLOOKUP(EL$11,'Data63-64'!$G$1:$XFD$44,30,0)</f>
        <v>3610</v>
      </c>
      <c r="EM37" s="54">
        <f>HLOOKUP(EM$11,'Data63-64'!$G$1:$XFD$44,29,0)+HLOOKUP(EM$11,'Data63-64'!$G$1:$XFD$44,30,0)</f>
        <v>3527</v>
      </c>
      <c r="EN37" s="54">
        <f>HLOOKUP(EN$11,'Data63-64'!$G$1:$XFD$44,29,0)+HLOOKUP(EN$11,'Data63-64'!$G$1:$XFD$44,30,0)</f>
        <v>4206</v>
      </c>
      <c r="EO37" s="54">
        <f>HLOOKUP(EO$11,'Data63-64'!$G$1:$XFD$44,29,0)+HLOOKUP(EO$11,'Data63-64'!$G$1:$XFD$44,30,0)</f>
        <v>3804</v>
      </c>
      <c r="EP37" s="54">
        <f>HLOOKUP(EP$11,'Data63-64'!$G$1:$XFD$44,29,0)+HLOOKUP(EP$11,'Data63-64'!$G$1:$XFD$44,30,0)</f>
        <v>4023</v>
      </c>
      <c r="EQ37" s="54">
        <f>HLOOKUP(EQ$11,'Data63-64'!$G$1:$XFD$44,29,0)+HLOOKUP(EQ$11,'Data63-64'!$G$1:$XFD$44,30,0)</f>
        <v>4032</v>
      </c>
      <c r="ER37" s="54">
        <f>HLOOKUP(ER$11,'Data63-64'!$G$1:$XFD$44,29,0)+HLOOKUP(ER$11,'Data63-64'!$G$1:$XFD$44,30,0)</f>
        <v>3974</v>
      </c>
      <c r="ES37" s="54">
        <f>HLOOKUP(ES$11,'Data63-64'!$G$1:$XFD$44,29,0)+HLOOKUP(ES$11,'Data63-64'!$G$1:$XFD$44,30,0)</f>
        <v>3791</v>
      </c>
      <c r="ET37" s="54">
        <f>HLOOKUP(ET$11,'Data63-64'!$G$1:$XFD$44,29,0)+HLOOKUP(ET$11,'Data63-64'!$G$1:$XFD$44,30,0)</f>
        <v>3871</v>
      </c>
      <c r="EU37" s="54">
        <f>HLOOKUP(EU$11,'Data63-64'!$G$1:$XFD$44,29,0)+HLOOKUP(EU$11,'Data63-64'!$G$1:$XFD$44,30,0)</f>
        <v>4510</v>
      </c>
      <c r="EV37" s="54">
        <f>HLOOKUP(EV$11,'Data63-64'!$G$1:$XFD$44,29,0)+HLOOKUP(EV$11,'Data63-64'!$G$1:$XFD$44,30,0)</f>
        <v>4228</v>
      </c>
      <c r="EW37" s="54">
        <f>HLOOKUP(EW$11,'Data63-64'!$G$1:$XFD$44,29,0)+HLOOKUP(EW$11,'Data63-64'!$G$1:$XFD$44,30,0)</f>
        <v>4176</v>
      </c>
      <c r="EX37" s="54">
        <f>HLOOKUP(EX$11,'Data63-64'!$G$1:$XFD$44,29,0)+HLOOKUP(EX$11,'Data63-64'!$G$1:$XFD$44,30,0)</f>
        <v>8391</v>
      </c>
      <c r="EY37" s="54">
        <f>HLOOKUP(EY$11,'Data63-64'!$G$1:$XFD$44,29,0)+HLOOKUP(EY$11,'Data63-64'!$G$1:$XFD$44,30,0)</f>
        <v>7423</v>
      </c>
      <c r="EZ37" s="54">
        <f>HLOOKUP(EZ$11,'Data63-64'!$G$1:$XFD$44,29,0)+HLOOKUP(EZ$11,'Data63-64'!$G$1:$XFD$44,30,0)</f>
        <v>8065</v>
      </c>
      <c r="FA37" s="54">
        <f>HLOOKUP(FA$11,'Data63-64'!$G$1:$XFD$44,29,0)+HLOOKUP(FA$11,'Data63-64'!$G$1:$XFD$44,30,0)</f>
        <v>7311</v>
      </c>
      <c r="FB37" s="54">
        <f>HLOOKUP(FB$11,'Data63-64'!$G$1:$XFD$44,29,0)+HLOOKUP(FB$11,'Data63-64'!$G$1:$XFD$44,30,0)</f>
        <v>8402</v>
      </c>
      <c r="FC37" s="54">
        <f>HLOOKUP(FC$11,'Data63-64'!$G$1:$XFD$44,29,0)+HLOOKUP(FC$11,'Data63-64'!$G$1:$XFD$44,30,0)</f>
        <v>7742</v>
      </c>
      <c r="FD37" s="54">
        <f>HLOOKUP(FD$11,'Data63-64'!$G$1:$XFD$44,29,0)+HLOOKUP(FD$11,'Data63-64'!$G$1:$XFD$44,30,0)</f>
        <v>9195</v>
      </c>
      <c r="FE37" s="54">
        <f>HLOOKUP(FE$11,'Data63-64'!$G$1:$XFD$44,29,0)+HLOOKUP(FE$11,'Data63-64'!$G$1:$XFD$44,30,0)</f>
        <v>8451</v>
      </c>
      <c r="FF37" s="54">
        <f>HLOOKUP(FF$11,'Data63-64'!$G$1:$XFD$44,29,0)+HLOOKUP(FF$11,'Data63-64'!$G$1:$XFD$44,30,0)</f>
        <v>7879</v>
      </c>
      <c r="FG37" s="54">
        <f>HLOOKUP(FG$11,'Data63-64'!$G$1:$XFD$44,29,0)+HLOOKUP(FG$11,'Data63-64'!$G$1:$XFD$44,30,0)</f>
        <v>8074</v>
      </c>
      <c r="FH37" s="54">
        <f>HLOOKUP(FH$11,'Data63-64'!$G$1:$XFD$44,29,0)+HLOOKUP(FH$11,'Data63-64'!$G$1:$XFD$44,30,0)</f>
        <v>8155</v>
      </c>
      <c r="FI37" s="54">
        <f>HLOOKUP(FI$11,'Data63-64'!$G$1:$XFD$44,29,0)+HLOOKUP(FI$11,'Data63-64'!$G$1:$XFD$44,30,0)</f>
        <v>8858</v>
      </c>
      <c r="FJ37" s="54">
        <f>HLOOKUP(FJ$11,'Data63-64'!$G$1:$XFD$44,29,0)+HLOOKUP(FJ$11,'Data63-64'!$G$1:$XFD$44,30,0)</f>
        <v>8232</v>
      </c>
      <c r="FK37" s="54">
        <f>HLOOKUP(FK$11,'Data63-64'!$G$1:$XFD$44,29,0)+HLOOKUP(FK$11,'Data63-64'!$G$1:$XFD$44,30,0)</f>
        <v>9157</v>
      </c>
      <c r="FL37" s="54">
        <f>HLOOKUP(FL$11,'Data63-64'!$G$1:$XFD$44,29,0)+HLOOKUP(FL$11,'Data63-64'!$G$1:$XFD$44,30,0)</f>
        <v>9513</v>
      </c>
      <c r="FM37" s="54">
        <f>HLOOKUP(FM$11,'Data63-64'!$G$1:$XFD$44,29,0)+HLOOKUP(FM$11,'Data63-64'!$G$1:$XFD$44,30,0)</f>
        <v>9152</v>
      </c>
      <c r="FN37" s="54">
        <f>HLOOKUP(FN$11,'Data63-64'!$G$1:$XFD$44,29,0)+HLOOKUP(FN$11,'Data63-64'!$G$1:$XFD$44,30,0)</f>
        <v>9255</v>
      </c>
      <c r="FO37" s="54">
        <f>HLOOKUP(FO$11,'Data63-64'!$G$1:$XFD$44,29,0)+HLOOKUP(FO$11,'Data63-64'!$G$1:$XFD$44,30,0)</f>
        <v>9355</v>
      </c>
      <c r="FP37" s="54">
        <f>HLOOKUP(FP$11,'Data63-64'!$G$1:$XFD$44,29,0)+HLOOKUP(FP$11,'Data63-64'!$G$1:$XFD$44,30,0)</f>
        <v>13179</v>
      </c>
      <c r="FQ37" s="54">
        <f>HLOOKUP(FQ$11,'Data63-64'!$G$1:$XFD$44,29,0)+HLOOKUP(FQ$11,'Data63-64'!$G$1:$XFD$44,30,0)</f>
        <v>11785</v>
      </c>
      <c r="FR37" s="54">
        <f>HLOOKUP(FR$11,'Data63-64'!$G$1:$XFD$44,29,0)+HLOOKUP(FR$11,'Data63-64'!$G$1:$XFD$44,30,0)</f>
        <v>14415</v>
      </c>
      <c r="FS37" s="54">
        <f>HLOOKUP(FS$11,'Data63-64'!$G$1:$XFD$44,29,0)+HLOOKUP(FS$11,'Data63-64'!$G$1:$XFD$44,30,0)</f>
        <v>12849</v>
      </c>
      <c r="FT37" s="54">
        <f>HLOOKUP(FT$11,'Data63-64'!$G$1:$XFD$44,29,0)+HLOOKUP(FT$11,'Data63-64'!$G$1:$XFD$44,30,0)</f>
        <v>12372</v>
      </c>
      <c r="FU37" s="54">
        <f>HLOOKUP(FU$11,'Data63-64'!$G$1:$XFD$44,29,0)+HLOOKUP(FU$11,'Data63-64'!$G$1:$XFD$44,30,0)</f>
        <v>13011</v>
      </c>
      <c r="FV37" s="54">
        <f>HLOOKUP(FV$11,'Data63-64'!$G$1:$XFD$44,29,0)+HLOOKUP(FV$11,'Data63-64'!$G$1:$XFD$44,30,0)</f>
        <v>13799</v>
      </c>
      <c r="FW37" s="54">
        <f>HLOOKUP(FW$11,'Data63-64'!$G$1:$XFD$44,29,0)+HLOOKUP(FW$11,'Data63-64'!$G$1:$XFD$44,30,0)</f>
        <v>15911</v>
      </c>
      <c r="FX37" s="54">
        <f>HLOOKUP(FX$11,'Data63-64'!$G$1:$XFD$44,29,0)+HLOOKUP(FX$11,'Data63-64'!$G$1:$XFD$44,30,0)</f>
        <v>14751</v>
      </c>
      <c r="FY37" s="54">
        <f>HLOOKUP(FY$11,'Data63-64'!$G$1:$XFD$44,29,0)+HLOOKUP(FY$11,'Data63-64'!$G$1:$XFD$44,30,0)</f>
        <v>17587</v>
      </c>
      <c r="FZ37" s="54">
        <f>HLOOKUP(FZ$11,'Data63-64'!$G$1:$XFD$44,29,0)+HLOOKUP(FZ$11,'Data63-64'!$G$1:$XFD$44,30,0)</f>
        <v>15754</v>
      </c>
      <c r="GA37" s="54">
        <f>HLOOKUP(GA$11,'Data63-64'!$G$1:$XFD$44,29,0)+HLOOKUP(GA$11,'Data63-64'!$G$1:$XFD$44,30,0)</f>
        <v>14999</v>
      </c>
      <c r="GB37" s="54">
        <f>HLOOKUP(GB$11,'Data63-64'!$G$1:$XFD$44,29,0)+HLOOKUP(GB$11,'Data63-64'!$G$1:$XFD$44,30,0)</f>
        <v>16070</v>
      </c>
      <c r="GC37" s="54">
        <f>HLOOKUP(GC$11,'Data63-64'!$G$1:$XFD$44,29,0)+HLOOKUP(GC$11,'Data63-64'!$G$1:$XFD$44,30,0)</f>
        <v>16369</v>
      </c>
      <c r="GD37" s="54">
        <f>HLOOKUP(GD$11,'Data63-64'!$G$1:$XFD$44,29,0)+HLOOKUP(GD$11,'Data63-64'!$G$1:$XFD$44,30,0)</f>
        <v>21990</v>
      </c>
      <c r="GE37" s="54">
        <f>HLOOKUP(GE$11,'Data63-64'!$G$1:$XFD$44,29,0)+HLOOKUP(GE$11,'Data63-64'!$G$1:$XFD$44,30,0)</f>
        <v>19066</v>
      </c>
      <c r="GF37" s="54">
        <f>HLOOKUP(GF$11,'Data63-64'!$G$1:$XFD$44,29,0)+HLOOKUP(GF$11,'Data63-64'!$G$1:$XFD$44,30,0)</f>
        <v>17368</v>
      </c>
      <c r="GG37" s="54">
        <f>HLOOKUP(GG$11,'Data63-64'!$G$1:$XFD$44,29,0)+HLOOKUP(GG$11,'Data63-64'!$G$1:$XFD$44,30,0)</f>
        <v>25096</v>
      </c>
      <c r="GH37" s="54">
        <f>HLOOKUP(GH$11,'Data63-64'!$G$1:$XFD$44,29,0)+HLOOKUP(GH$11,'Data63-64'!$G$1:$XFD$44,30,0)</f>
        <v>27117</v>
      </c>
      <c r="GI37" s="54">
        <f>HLOOKUP(GI$11,'Data63-64'!$G$1:$XFD$44,29,0)+HLOOKUP(GI$11,'Data63-64'!$G$1:$XFD$44,30,0)</f>
        <v>22197</v>
      </c>
      <c r="GJ37" s="54">
        <f>HLOOKUP(GJ$11,'Data63-64'!$G$1:$XFD$44,29,0)+HLOOKUP(GJ$11,'Data63-64'!$G$1:$XFD$44,30,0)</f>
        <v>18720</v>
      </c>
      <c r="GK37" s="54">
        <f>HLOOKUP(GK$11,'Data63-64'!$G$1:$XFD$44,29,0)+HLOOKUP(GK$11,'Data63-64'!$G$1:$XFD$44,30,0)</f>
        <v>20293</v>
      </c>
      <c r="GL37" s="54">
        <f>HLOOKUP(GL$11,'Data63-64'!$G$1:$XFD$44,29,0)+HLOOKUP(GL$11,'Data63-64'!$G$1:$XFD$44,30,0)</f>
        <v>18862</v>
      </c>
      <c r="GM37" s="54">
        <f>HLOOKUP(GM$11,'Data63-64'!$G$1:$XFD$44,29,0)+HLOOKUP(GM$11,'Data63-64'!$G$1:$XFD$44,30,0)</f>
        <v>22852</v>
      </c>
      <c r="GN37" s="54">
        <f>HLOOKUP(GN$11,'Data63-64'!$G$1:$XFD$44,29,0)+HLOOKUP(GN$11,'Data63-64'!$G$1:$XFD$44,30,0)</f>
        <v>18305</v>
      </c>
      <c r="GO37" s="54">
        <f>HLOOKUP(GO$11,'Data63-64'!$G$1:$XFD$44,29,0)+HLOOKUP(GO$11,'Data63-64'!$G$1:$XFD$44,30,0)</f>
        <v>16789</v>
      </c>
      <c r="GP37" s="54">
        <f>HLOOKUP(GP$11,'Data63-64'!$G$1:$XFD$44,29,0)+HLOOKUP(GP$11,'Data63-64'!$G$1:$XFD$44,30,0)</f>
        <v>16985</v>
      </c>
      <c r="GQ37" s="54">
        <f>HLOOKUP(GQ$11,'Data63-64'!$G$1:$XFD$44,29,0)+HLOOKUP(GQ$11,'Data63-64'!$G$1:$XFD$44,30,0)</f>
        <v>17573</v>
      </c>
      <c r="GR37" s="54">
        <f>HLOOKUP(GR$11,'Data63-64'!$G$1:$XFD$44,29,0)+HLOOKUP(GR$11,'Data63-64'!$G$1:$XFD$44,30,0)</f>
        <v>21022</v>
      </c>
      <c r="GS37" s="54">
        <f>HLOOKUP(GS$11,'Data63-64'!$G$1:$XFD$44,29,0)+HLOOKUP(GS$11,'Data63-64'!$G$1:$XFD$44,30,0)</f>
        <v>17559</v>
      </c>
      <c r="GT37" s="54">
        <f>HLOOKUP(GT$11,'Data63-64'!$G$1:$XFD$44,29,0)+HLOOKUP(GT$11,'Data63-64'!$G$1:$XFD$44,30,0)</f>
        <v>22994</v>
      </c>
      <c r="GU37" s="54">
        <f>HLOOKUP(GU$11,'Data63-64'!$G$1:$XFD$44,29,0)+HLOOKUP(GU$11,'Data63-64'!$G$1:$XFD$44,30,0)</f>
        <v>19531</v>
      </c>
      <c r="GV37" s="54">
        <f>HLOOKUP(GV$11,'Data63-64'!$G$1:$XFD$44,29,0)+HLOOKUP(GV$11,'Data63-64'!$G$1:$XFD$44,30,0)</f>
        <v>17346</v>
      </c>
      <c r="GW37" s="54">
        <f>HLOOKUP(GW$11,'Data63-64'!$G$1:$XFD$44,29,0)+HLOOKUP(GW$11,'Data63-64'!$G$1:$XFD$44,30,0)</f>
        <v>18625</v>
      </c>
      <c r="GX37" s="54">
        <f>HLOOKUP(GX$11,'Data63-64'!$G$1:$XFD$44,29,0)+HLOOKUP(GX$11,'Data63-64'!$G$1:$XFD$44,30,0)</f>
        <v>20135</v>
      </c>
      <c r="GY37" s="54">
        <f>HLOOKUP(GY$11,'Data63-64'!$G$1:$XFD$44,29,0)+HLOOKUP(GY$11,'Data63-64'!$G$1:$XFD$44,30,0)</f>
        <v>27361</v>
      </c>
      <c r="GZ37" s="54">
        <f>HLOOKUP(GZ$11,'Data63-64'!$G$1:$XFD$44,29,0)+HLOOKUP(GZ$11,'Data63-64'!$G$1:$XFD$44,30,0)</f>
        <v>23018</v>
      </c>
      <c r="HA37" s="54">
        <f>HLOOKUP(HA$11,'Data63-64'!$G$1:$XFD$44,29,0)+HLOOKUP(HA$11,'Data63-64'!$G$1:$XFD$44,30,0)</f>
        <v>20786</v>
      </c>
      <c r="HB37" s="54">
        <f>HLOOKUP(HB$11,'Data63-64'!$G$1:$XFD$44,29,0)+HLOOKUP(HB$11,'Data63-64'!$G$1:$XFD$44,30,0)</f>
        <v>28000</v>
      </c>
      <c r="HC37" s="54">
        <f>HLOOKUP(HC$11,'Data63-64'!$G$1:$XFD$44,29,0)+HLOOKUP(HC$11,'Data63-64'!$G$1:$XFD$44,30,0)</f>
        <v>34157</v>
      </c>
      <c r="HD37" s="54">
        <f>HLOOKUP(HD$11,'Data63-64'!$G$1:$XFD$44,29,0)+HLOOKUP(HD$11,'Data63-64'!$G$1:$XFD$44,30,0)</f>
        <v>30349</v>
      </c>
      <c r="HE37" s="54">
        <f>HLOOKUP(HE$11,'Data63-64'!$G$1:$XFD$44,29,0)+HLOOKUP(HE$11,'Data63-64'!$G$1:$XFD$44,30,0)</f>
        <v>26241</v>
      </c>
      <c r="HF37" s="54">
        <f>HLOOKUP(HF$11,'Data63-64'!$G$1:$XFD$44,29,0)+HLOOKUP(HF$11,'Data63-64'!$G$1:$XFD$44,30,0)</f>
        <v>27820</v>
      </c>
      <c r="HG37" s="54">
        <f>HLOOKUP(HG$11,'Data63-64'!$G$1:$XFD$44,29,0)+HLOOKUP(HG$11,'Data63-64'!$G$1:$XFD$44,30,0)</f>
        <v>28680</v>
      </c>
      <c r="HH37" s="54">
        <f>HLOOKUP(HH$11,'Data63-64'!$G$1:$XFD$44,29,0)+HLOOKUP(HH$11,'Data63-64'!$G$1:$XFD$44,30,0)</f>
        <v>35264</v>
      </c>
      <c r="HI37" s="54">
        <f>HLOOKUP(HI$11,'Data63-64'!$G$1:$XFD$44,29,0)+HLOOKUP(HI$11,'Data63-64'!$G$1:$XFD$44,30,0)</f>
        <v>28539</v>
      </c>
      <c r="HJ37" s="54">
        <f>HLOOKUP(HJ$11,'Data63-64'!$G$1:$XFD$44,29,0)+HLOOKUP(HJ$11,'Data63-64'!$G$1:$XFD$44,30,0)</f>
        <v>24384</v>
      </c>
      <c r="HK37" s="54">
        <f>HLOOKUP(HK$11,'Data63-64'!$G$1:$XFD$44,29,0)+HLOOKUP(HK$11,'Data63-64'!$G$1:$XFD$44,30,0)</f>
        <v>23786</v>
      </c>
      <c r="HL37" s="54">
        <f>HLOOKUP(HL$11,'Data63-64'!$G$1:$XFD$44,29,0)+HLOOKUP(HL$11,'Data63-64'!$G$1:$XFD$44,30,0)</f>
        <v>24566</v>
      </c>
      <c r="HM37" s="54">
        <f>HLOOKUP(HM$11,'Data63-64'!$G$1:$XFD$44,29,0)+HLOOKUP(HM$11,'Data63-64'!$G$1:$XFD$44,30,0)</f>
        <v>30821</v>
      </c>
      <c r="HN37" s="54">
        <f>HLOOKUP(HN$11,'Data63-64'!$G$1:$XFD$44,29,0)+HLOOKUP(HN$11,'Data63-64'!$G$1:$XFD$44,30,0)</f>
        <v>25993</v>
      </c>
      <c r="HO37" s="54">
        <f>HLOOKUP(HO$11,'Data63-64'!$G$1:$XFD$44,29,0)+HLOOKUP(HO$11,'Data63-64'!$G$1:$XFD$44,30,0)</f>
        <v>34927</v>
      </c>
      <c r="HP37" s="54">
        <f>HLOOKUP(HP$11,'Data63-64'!$G$1:$XFD$44,29,0)+HLOOKUP(HP$11,'Data63-64'!$G$1:$XFD$44,30,0)</f>
        <v>27200</v>
      </c>
      <c r="HQ37" s="54">
        <f>HLOOKUP(HQ$11,'Data63-64'!$G$1:$XFD$44,29,0)+HLOOKUP(HQ$11,'Data63-64'!$G$1:$XFD$44,30,0)</f>
        <v>22638</v>
      </c>
      <c r="HR37" s="54">
        <f>HLOOKUP(HR$11,'Data63-64'!$G$1:$XFD$44,29,0)+HLOOKUP(HR$11,'Data63-64'!$G$1:$XFD$44,30,0)</f>
        <v>25593</v>
      </c>
      <c r="HS37" s="54">
        <f>HLOOKUP(HS$11,'Data63-64'!$G$1:$XFD$44,29,0)+HLOOKUP(HS$11,'Data63-64'!$G$1:$XFD$44,30,0)</f>
        <v>23550</v>
      </c>
      <c r="HT37" s="54">
        <f>HLOOKUP(HT$11,'Data63-64'!$G$1:$XFD$44,29,0)+HLOOKUP(HT$11,'Data63-64'!$G$1:$XFD$44,30,0)</f>
        <v>27539</v>
      </c>
      <c r="HU37" s="54">
        <f>HLOOKUP(HU$11,'Data63-64'!$G$1:$XFD$44,29,0)+HLOOKUP(HU$11,'Data63-64'!$G$1:$XFD$44,30,0)</f>
        <v>27412</v>
      </c>
      <c r="HV37" s="54">
        <f>HLOOKUP(HV$11,'Data63-64'!$G$1:$XFD$44,29,0)+HLOOKUP(HV$11,'Data63-64'!$G$1:$XFD$44,30,0)</f>
        <v>35633</v>
      </c>
      <c r="HW37" s="54">
        <f>HLOOKUP(HW$11,'Data63-64'!$G$1:$XFD$44,29,0)+HLOOKUP(HW$11,'Data63-64'!$G$1:$XFD$44,30,0)</f>
        <v>28236</v>
      </c>
      <c r="HX37" s="54">
        <f>HLOOKUP(HX$11,'Data63-64'!$G$1:$XFD$44,29,0)+HLOOKUP(HX$11,'Data63-64'!$G$1:$XFD$44,30,0)</f>
        <v>23721</v>
      </c>
      <c r="HY37" s="54">
        <f>HLOOKUP(HY$11,'Data63-64'!$G$1:$XFD$44,29,0)+HLOOKUP(HY$11,'Data63-64'!$G$1:$XFD$44,30,0)</f>
        <v>23310</v>
      </c>
      <c r="HZ37" s="54">
        <f>HLOOKUP(HZ$11,'Data63-64'!$G$1:$XFD$44,29,0)+HLOOKUP(HZ$11,'Data63-64'!$G$1:$XFD$44,30,0)</f>
        <v>25310</v>
      </c>
      <c r="IA37" s="54">
        <f>HLOOKUP(IA$11,'Data63-64'!$G$1:$XFD$44,29,0)+HLOOKUP(IA$11,'Data63-64'!$G$1:$XFD$44,30,0)</f>
        <v>31793</v>
      </c>
      <c r="IB37" s="54">
        <f>HLOOKUP(IB$11,'Data63-64'!$G$1:$XFD$44,29,0)+HLOOKUP(IB$11,'Data63-64'!$G$1:$XFD$44,30,0)</f>
        <v>26417</v>
      </c>
      <c r="IC37" s="54">
        <f>HLOOKUP(IC$11,'Data63-64'!$G$1:$XFD$44,29,0)+HLOOKUP(IC$11,'Data63-64'!$G$1:$XFD$44,30,0)</f>
        <v>37063</v>
      </c>
      <c r="ID37" s="54">
        <f>HLOOKUP(ID$11,'Data63-64'!$G$1:$XFD$44,29,0)+HLOOKUP(ID$11,'Data63-64'!$G$1:$XFD$44,30,0)</f>
        <v>28489</v>
      </c>
      <c r="IE37" s="54">
        <f>HLOOKUP(IE$11,'Data63-64'!$G$1:$XFD$44,29,0)+HLOOKUP(IE$11,'Data63-64'!$G$1:$XFD$44,30,0)</f>
        <v>24751</v>
      </c>
      <c r="IF37" s="54">
        <f>HLOOKUP(IF$11,'Data63-64'!$G$1:$XFD$44,29,0)+HLOOKUP(IF$11,'Data63-64'!$G$1:$XFD$44,30,0)</f>
        <v>23406</v>
      </c>
      <c r="IG37" s="54">
        <f>HLOOKUP(IG$11,'Data63-64'!$G$1:$XFD$44,29,0)+HLOOKUP(IG$11,'Data63-64'!$G$1:$XFD$44,30,0)</f>
        <v>24243</v>
      </c>
      <c r="IH37" s="54">
        <f>HLOOKUP(IH$11,'Data63-64'!$G$1:$XFD$44,29,0)+HLOOKUP(IH$11,'Data63-64'!$G$1:$XFD$44,30,0)</f>
        <v>31070</v>
      </c>
      <c r="II37" s="54">
        <f>HLOOKUP(II$11,'Data63-64'!$G$1:$XFD$44,29,0)+HLOOKUP(II$11,'Data63-64'!$G$1:$XFD$44,30,0)</f>
        <v>24483</v>
      </c>
      <c r="IJ37" s="54">
        <f>HLOOKUP(IJ$11,'Data63-64'!$G$1:$XFD$44,29,0)+HLOOKUP(IJ$11,'Data63-64'!$G$1:$XFD$44,30,0)</f>
        <v>36936</v>
      </c>
      <c r="IK37" s="54">
        <f>HLOOKUP(IK$11,'Data63-64'!$G$1:$XFD$44,29,0)+HLOOKUP(IK$11,'Data63-64'!$G$1:$XFD$44,30,0)</f>
        <v>27949</v>
      </c>
      <c r="IL37" s="54">
        <f>HLOOKUP(IL$11,'Data63-64'!$G$1:$XFD$44,29,0)+HLOOKUP(IL$11,'Data63-64'!$G$1:$XFD$44,30,0)</f>
        <v>22735</v>
      </c>
      <c r="IM37" s="54">
        <f>HLOOKUP(IM$11,'Data63-64'!$G$1:$XFD$44,29,0)+HLOOKUP(IM$11,'Data63-64'!$G$1:$XFD$44,30,0)</f>
        <v>22530</v>
      </c>
      <c r="IN37" s="54">
        <f>HLOOKUP(IN$11,'Data63-64'!$G$1:$XFD$44,29,0)+HLOOKUP(IN$11,'Data63-64'!$G$1:$XFD$44,30,0)</f>
        <v>32028</v>
      </c>
      <c r="IO37" s="54">
        <f>HLOOKUP(IO$11,'Data63-64'!$G$1:$XFD$44,29,0)+HLOOKUP(IO$11,'Data63-64'!$G$1:$XFD$44,30,0)</f>
        <v>33386</v>
      </c>
      <c r="IP37" s="54">
        <f>HLOOKUP(IP$11,'Data63-64'!$G$1:$XFD$44,29,0)+HLOOKUP(IP$11,'Data63-64'!$G$1:$XFD$44,30,0)</f>
        <v>26882</v>
      </c>
      <c r="IQ37" s="54">
        <f>HLOOKUP(IQ$11,'Data63-64'!$G$1:$XFD$44,29,0)+HLOOKUP(IQ$11,'Data63-64'!$G$1:$XFD$44,30,0)</f>
        <v>39466</v>
      </c>
      <c r="IR37" s="54">
        <f>HLOOKUP(IR$11,'Data63-64'!$G$1:$XFD$44,29,0)+HLOOKUP(IR$11,'Data63-64'!$G$1:$XFD$44,30,0)</f>
        <v>45394</v>
      </c>
      <c r="IS37" s="54">
        <f>HLOOKUP(IS$11,'Data63-64'!$G$1:$XFD$44,29,0)+HLOOKUP(IS$11,'Data63-64'!$G$1:$XFD$44,30,0)</f>
        <v>35206</v>
      </c>
      <c r="IT37" s="54">
        <f>HLOOKUP(IT$11,'Data63-64'!$G$1:$XFD$44,29,0)+HLOOKUP(IT$11,'Data63-64'!$G$1:$XFD$44,30,0)</f>
        <v>30013</v>
      </c>
      <c r="IU37" s="54">
        <f>HLOOKUP(IU$11,'Data63-64'!$G$1:$XFD$44,29,0)+HLOOKUP(IU$11,'Data63-64'!$G$1:$XFD$44,30,0)</f>
        <v>27889</v>
      </c>
      <c r="IV37" s="54">
        <f>HLOOKUP(IV$11,'Data63-64'!$G$1:$XFD$44,29,0)+HLOOKUP(IV$11,'Data63-64'!$G$1:$XFD$44,30,0)</f>
        <v>31699</v>
      </c>
      <c r="IW37" s="54">
        <f>HLOOKUP(IW$11,'Data63-64'!$G$1:$XFD$44,29,0)+HLOOKUP(IW$11,'Data63-64'!$G$1:$XFD$44,30,0)</f>
        <v>29288</v>
      </c>
      <c r="IX37" s="54">
        <f>HLOOKUP(IX$11,'Data63-64'!$G$1:$XFD$44,29,0)+HLOOKUP(IX$11,'Data63-64'!$G$1:$XFD$44,30,0)</f>
        <v>42413</v>
      </c>
      <c r="IY37" s="54">
        <f>HLOOKUP(IY$11,'Data63-64'!$G$1:$XFD$44,29,0)+HLOOKUP(IY$11,'Data63-64'!$G$1:$XFD$44,30,0)</f>
        <v>33024</v>
      </c>
      <c r="IZ37" s="54">
        <f>HLOOKUP(IZ$11,'Data63-64'!$G$1:$XFD$44,29,0)+HLOOKUP(IZ$11,'Data63-64'!$G$1:$XFD$44,30,0)</f>
        <v>28003</v>
      </c>
      <c r="JA37" s="54">
        <f>HLOOKUP(JA$11,'Data63-64'!$G$1:$XFD$44,29,0)+HLOOKUP(JA$11,'Data63-64'!$G$1:$XFD$44,30,0)</f>
        <v>25472</v>
      </c>
      <c r="JB37" s="54">
        <f>HLOOKUP(JB$11,'Data63-64'!$G$1:$XFD$44,29,0)+HLOOKUP(JB$11,'Data63-64'!$G$1:$XFD$44,30,0)</f>
        <v>27278</v>
      </c>
      <c r="JC37" s="54">
        <f>HLOOKUP(JC$11,'Data63-64'!$G$1:$XFD$44,29,0)+HLOOKUP(JC$11,'Data63-64'!$G$1:$XFD$44,30,0)</f>
        <v>34665</v>
      </c>
      <c r="JD37" s="54">
        <f>HLOOKUP(JD$11,'Data63-64'!$G$1:$XFD$44,29,0)+HLOOKUP(JD$11,'Data63-64'!$G$1:$XFD$44,30,0)</f>
        <v>30982</v>
      </c>
      <c r="JE37" s="54">
        <f>HLOOKUP(JE$11,'Data63-64'!$G$1:$XFD$44,29,0)+HLOOKUP(JE$11,'Data63-64'!$G$1:$XFD$44,30,0)</f>
        <v>43523</v>
      </c>
      <c r="JF37" s="54">
        <f>HLOOKUP(JF$11,'Data63-64'!$G$1:$XFD$44,29,0)+HLOOKUP(JF$11,'Data63-64'!$G$1:$XFD$44,30,0)</f>
        <v>34882</v>
      </c>
      <c r="JG37" s="54">
        <f>HLOOKUP(JG$11,'Data63-64'!$G$1:$XFD$44,29,0)+HLOOKUP(JG$11,'Data63-64'!$G$1:$XFD$44,30,0)</f>
        <v>29057</v>
      </c>
      <c r="JH37" s="54">
        <f>HLOOKUP(JH$11,'Data63-64'!$G$1:$XFD$44,29,0)+HLOOKUP(JH$11,'Data63-64'!$G$1:$XFD$44,30,0)</f>
        <v>27468</v>
      </c>
      <c r="JI37" s="54">
        <f>HLOOKUP(JI$11,'Data63-64'!$G$1:$XFD$44,29,0)+HLOOKUP(JI$11,'Data63-64'!$G$1:$XFD$44,30,0)</f>
        <v>28598</v>
      </c>
      <c r="JJ37" s="54">
        <f>HLOOKUP(JJ$11,'Data63-64'!$G$1:$XFD$44,29,0)+HLOOKUP(JJ$11,'Data63-64'!$G$1:$XFD$44,30,0)</f>
        <v>36656</v>
      </c>
      <c r="JK37" s="54">
        <f>HLOOKUP(JK$11,'Data63-64'!$G$1:$XFD$44,29,0)+HLOOKUP(JK$11,'Data63-64'!$G$1:$XFD$44,30,0)</f>
        <v>32025</v>
      </c>
      <c r="JL37" s="54">
        <f>HLOOKUP(JL$11,'Data63-64'!$G$1:$XFD$44,29,0)+HLOOKUP(JL$11,'Data63-64'!$G$1:$XFD$44,30,0)</f>
        <v>43961</v>
      </c>
      <c r="JM37" s="54">
        <f>HLOOKUP(JM$11,'Data63-64'!$G$1:$XFD$44,29,0)+HLOOKUP(JM$11,'Data63-64'!$G$1:$XFD$44,30,0)</f>
        <v>34267</v>
      </c>
      <c r="JN37" s="54">
        <f>HLOOKUP(JN$11,'Data63-64'!$G$1:$XFD$44,29,0)+HLOOKUP(JN$11,'Data63-64'!$G$1:$XFD$44,30,0)</f>
        <v>28825</v>
      </c>
      <c r="JO37" s="54">
        <f>HLOOKUP(JO$11,'Data63-64'!$G$1:$XFD$44,29,0)+HLOOKUP(JO$11,'Data63-64'!$G$1:$XFD$44,30,0)</f>
        <v>27569</v>
      </c>
      <c r="JP37" s="54">
        <f>HLOOKUP(JP$11,'Data63-64'!$G$1:$XFD$44,29,0)+HLOOKUP(JP$11,'Data63-64'!$G$1:$XFD$44,30,0)</f>
        <v>26541</v>
      </c>
      <c r="JQ37" s="54">
        <f>HLOOKUP(JQ$11,'Data63-64'!$G$1:$XFD$44,29,0)+HLOOKUP(JQ$11,'Data63-64'!$G$1:$XFD$44,30,0)</f>
        <v>30036</v>
      </c>
      <c r="JR37" s="54">
        <f>HLOOKUP(JR$11,'Data63-64'!$G$1:$XFD$44,29,0)+HLOOKUP(JR$11,'Data63-64'!$G$1:$XFD$44,30,0)</f>
        <v>28567</v>
      </c>
      <c r="JS37" s="54">
        <f>HLOOKUP(JS$11,'Data63-64'!$G$1:$XFD$44,29,0)+HLOOKUP(JS$11,'Data63-64'!$G$1:$XFD$44,30,0)</f>
        <v>43752</v>
      </c>
      <c r="JT37" s="54">
        <f>HLOOKUP(JT$11,'Data63-64'!$G$1:$XFD$44,29,0)+HLOOKUP(JT$11,'Data63-64'!$G$1:$XFD$44,30,0)</f>
        <v>33858</v>
      </c>
      <c r="JU37" s="54">
        <f>HLOOKUP(JU$11,'Data63-64'!$G$1:$XFD$44,29,0)+HLOOKUP(JU$11,'Data63-64'!$G$1:$XFD$44,30,0)</f>
        <v>28091</v>
      </c>
      <c r="JV37" s="54">
        <f>HLOOKUP(JV$11,'Data63-64'!$G$1:$XFD$44,29,0)+HLOOKUP(JV$11,'Data63-64'!$G$1:$XFD$44,30,0)</f>
        <v>27295</v>
      </c>
      <c r="JW37" s="54">
        <f>HLOOKUP(JW$11,'Data63-64'!$G$1:$XFD$44,29,0)+HLOOKUP(JW$11,'Data63-64'!$G$1:$XFD$44,30,0)</f>
        <v>30473</v>
      </c>
      <c r="JX37" s="54">
        <f>HLOOKUP(JX$11,'Data63-64'!$G$1:$XFD$44,29,0)+HLOOKUP(JX$11,'Data63-64'!$G$1:$XFD$44,30,0)</f>
        <v>35425</v>
      </c>
      <c r="JY37" s="54">
        <f>HLOOKUP(JY$11,'Data63-64'!$G$1:$XFD$44,29,0)+HLOOKUP(JY$11,'Data63-64'!$G$1:$XFD$44,30,0)</f>
        <v>30889</v>
      </c>
      <c r="JZ37" s="54">
        <f>HLOOKUP(JZ$11,'Data63-64'!$G$1:$XFD$44,29,0)+HLOOKUP(JZ$11,'Data63-64'!$G$1:$XFD$44,30,0)</f>
        <v>36838</v>
      </c>
      <c r="KA37" s="54">
        <f>HLOOKUP(KA$11,'Data63-64'!$G$1:$XFD$44,29,0)+HLOOKUP(KA$11,'Data63-64'!$G$1:$XFD$44,30,0)</f>
        <v>33483</v>
      </c>
      <c r="KB37" s="54">
        <f>HLOOKUP(KB$11,'Data63-64'!$G$1:$XFD$44,29,0)+HLOOKUP(KB$11,'Data63-64'!$G$1:$XFD$44,30,0)</f>
        <v>41118</v>
      </c>
      <c r="KC37" s="54">
        <f>HLOOKUP(KC$11,'Data63-64'!$G$1:$XFD$44,29,0)+HLOOKUP(KC$11,'Data63-64'!$G$1:$XFD$44,30,0)</f>
        <v>36391</v>
      </c>
      <c r="KD37" s="54">
        <f>HLOOKUP(KD$11,'Data63-64'!$G$1:$XFD$44,29,0)+HLOOKUP(KD$11,'Data63-64'!$G$1:$XFD$44,30,0)</f>
        <v>33191</v>
      </c>
      <c r="KE37" s="54">
        <f>HLOOKUP(KE$11,'Data63-64'!$G$1:$XFD$44,29,0)+HLOOKUP(KE$11,'Data63-64'!$G$1:$XFD$44,30,0)</f>
        <v>35431</v>
      </c>
      <c r="KF37" s="54">
        <f>HLOOKUP(KF$11,'Data63-64'!$G$1:$XFD$44,29,0)+HLOOKUP(KF$11,'Data63-64'!$G$1:$XFD$44,30,0)</f>
        <v>35062</v>
      </c>
      <c r="KG37" s="54">
        <f>HLOOKUP(KG$11,'Data63-64'!$G$1:$XFD$44,29,0)+HLOOKUP(KG$11,'Data63-64'!$G$1:$XFD$44,30,0)</f>
        <v>47451</v>
      </c>
      <c r="KH37" s="54">
        <f>HLOOKUP(KH$11,'Data63-64'!$G$1:$XFD$44,29,0)+HLOOKUP(KH$11,'Data63-64'!$G$1:$XFD$44,30,0)</f>
        <v>40278</v>
      </c>
      <c r="KI37" s="54">
        <f>HLOOKUP(KI$11,'Data63-64'!$G$1:$XFD$44,29,0)+HLOOKUP(KI$11,'Data63-64'!$G$1:$XFD$44,30,0)</f>
        <v>33201</v>
      </c>
      <c r="KJ37" s="54">
        <f>HLOOKUP(KJ$11,'Data63-64'!$G$1:$XFD$44,29,0)+HLOOKUP(KJ$11,'Data63-64'!$G$1:$XFD$44,30,0)</f>
        <v>33304</v>
      </c>
      <c r="KK37" s="54">
        <f>HLOOKUP(KK$11,'Data63-64'!$G$1:$XFD$44,29,0)+HLOOKUP(KK$11,'Data63-64'!$G$1:$XFD$44,30,0)</f>
        <v>36211</v>
      </c>
      <c r="KL37" s="54">
        <f>HLOOKUP(KL$11,'Data63-64'!$G$1:$XFD$44,29,0)+HLOOKUP(KL$11,'Data63-64'!$G$1:$XFD$44,30,0)</f>
        <v>35376</v>
      </c>
      <c r="KM37" s="54">
        <f>HLOOKUP(KM$11,'Data63-64'!$G$1:$XFD$44,29,0)+HLOOKUP(KM$11,'Data63-64'!$G$1:$XFD$44,30,0)</f>
        <v>37643</v>
      </c>
      <c r="KN37" s="54">
        <f>HLOOKUP(KN$11,'Data63-64'!$G$1:$XFD$44,29,0)+HLOOKUP(KN$11,'Data63-64'!$G$1:$XFD$44,30,0)</f>
        <v>52603</v>
      </c>
      <c r="KO37" s="54">
        <f>HLOOKUP(KO$11,'Data63-64'!$G$1:$XFD$44,29,0)+HLOOKUP(KO$11,'Data63-64'!$G$1:$XFD$44,30,0)</f>
        <v>44991</v>
      </c>
      <c r="KP37" s="54">
        <f>HLOOKUP(KP$11,'Data63-64'!$G$1:$XFD$44,29,0)+HLOOKUP(KP$11,'Data63-64'!$G$1:$XFD$44,30,0)</f>
        <v>35741</v>
      </c>
      <c r="KQ37" s="54">
        <f>HLOOKUP(KQ$11,'Data63-64'!$G$1:$XFD$44,29,0)+HLOOKUP(KQ$11,'Data63-64'!$G$1:$XFD$44,30,0)</f>
        <v>32385</v>
      </c>
      <c r="KR37" s="54">
        <f>HLOOKUP(KR$11,'Data63-64'!$G$1:$XFD$44,29,0)+HLOOKUP(KR$11,'Data63-64'!$G$1:$XFD$44,30,0)</f>
        <v>30603</v>
      </c>
      <c r="KS37" s="54">
        <f>HLOOKUP(KS$11,'Data63-64'!$G$1:$XFD$44,29,0)+HLOOKUP(KS$11,'Data63-64'!$G$1:$XFD$44,30,0)</f>
        <v>34660</v>
      </c>
      <c r="KT37" s="54">
        <f>HLOOKUP(KT$11,'Data63-64'!$G$1:$XFD$44,29,0)+HLOOKUP(KT$11,'Data63-64'!$G$1:$XFD$44,30,0)</f>
        <v>33089</v>
      </c>
      <c r="KU37" s="54">
        <f>HLOOKUP(KU$11,'Data63-64'!$G$1:$XFD$44,29,0)+HLOOKUP(KU$11,'Data63-64'!$G$1:$XFD$44,30,0)</f>
        <v>43947</v>
      </c>
      <c r="KV37" s="54">
        <f>HLOOKUP(KV$11,'Data63-64'!$G$1:$XFD$44,29,0)+HLOOKUP(KV$11,'Data63-64'!$G$1:$XFD$44,30,0)</f>
        <v>35356</v>
      </c>
      <c r="KW37" s="54">
        <f>HLOOKUP(KW$11,'Data63-64'!$G$1:$XFD$44,29,0)+HLOOKUP(KW$11,'Data63-64'!$G$1:$XFD$44,30,0)</f>
        <v>29556</v>
      </c>
      <c r="KX37" s="54">
        <f>HLOOKUP(KX$11,'Data63-64'!$G$1:$XFD$44,29,0)+HLOOKUP(KX$11,'Data63-64'!$G$1:$XFD$44,30,0)</f>
        <v>29189</v>
      </c>
      <c r="KY37" s="54">
        <f>HLOOKUP(KY$11,'Data63-64'!$G$1:$XFD$44,29,0)+HLOOKUP(KY$11,'Data63-64'!$G$1:$XFD$44,30,0)</f>
        <v>29173</v>
      </c>
      <c r="KZ37" s="54">
        <f>HLOOKUP(KZ$11,'Data63-64'!$G$1:$XFD$44,29,0)+HLOOKUP(KZ$11,'Data63-64'!$G$1:$XFD$44,30,0)</f>
        <v>37082</v>
      </c>
      <c r="LA37" s="54">
        <f>HLOOKUP(LA$11,'Data63-64'!$G$1:$XFD$44,29,0)+HLOOKUP(LA$11,'Data63-64'!$G$1:$XFD$44,30,0)</f>
        <v>34678</v>
      </c>
      <c r="LB37" s="54">
        <f>HLOOKUP(LB$11,'Data63-64'!$G$1:$XFD$44,29,0)+HLOOKUP(LB$11,'Data63-64'!$G$1:$XFD$44,30,0)</f>
        <v>44984</v>
      </c>
      <c r="LC37" s="54">
        <f>HLOOKUP(LC$11,'Data63-64'!$G$1:$XFD$44,29,0)+HLOOKUP(LC$11,'Data63-64'!$G$1:$XFD$44,30,0)</f>
        <v>41146</v>
      </c>
      <c r="LD37" s="54">
        <f>HLOOKUP(LD$11,'Data63-64'!$G$1:$XFD$44,29,0)+HLOOKUP(LD$11,'Data63-64'!$G$1:$XFD$44,30,0)</f>
        <v>34638</v>
      </c>
      <c r="LE37" s="54">
        <f>HLOOKUP(LE$11,'Data63-64'!$G$1:$XFD$44,29,0)+HLOOKUP(LE$11,'Data63-64'!$G$1:$XFD$44,30,0)</f>
        <v>33314</v>
      </c>
      <c r="LF37" s="54">
        <f>HLOOKUP(LF$11,'Data63-64'!$G$1:$XFD$44,29,0)+HLOOKUP(LF$11,'Data63-64'!$G$1:$XFD$44,30,0)</f>
        <v>35246</v>
      </c>
      <c r="LG37" s="54">
        <f>HLOOKUP(LG$11,'Data63-64'!$G$1:$XFD$44,29,0)+HLOOKUP(LG$11,'Data63-64'!$G$1:$XFD$44,30,0)</f>
        <v>43654</v>
      </c>
      <c r="LH37" s="54">
        <f>HLOOKUP(LH$11,'Data63-64'!$G$1:$XFD$44,29,0)+HLOOKUP(LH$11,'Data63-64'!$G$1:$XFD$44,30,0)</f>
        <v>44415</v>
      </c>
      <c r="LI37" s="54">
        <f>HLOOKUP(LI$11,'Data63-64'!$G$1:$XFD$44,29,0)+HLOOKUP(LI$11,'Data63-64'!$G$1:$XFD$44,30,0)</f>
        <v>53690</v>
      </c>
      <c r="LJ37" s="54">
        <f>HLOOKUP(LJ$11,'Data63-64'!$G$1:$XFD$44,29,0)+HLOOKUP(LJ$11,'Data63-64'!$G$1:$XFD$44,30,0)</f>
        <v>48746</v>
      </c>
      <c r="LK37" s="54">
        <f>HLOOKUP(LK$11,'Data63-64'!$G$1:$XFD$44,29,0)+HLOOKUP(LK$11,'Data63-64'!$G$1:$XFD$44,30,0)</f>
        <v>43931</v>
      </c>
      <c r="LL37" s="54">
        <f>HLOOKUP(LL$11,'Data63-64'!$G$1:$XFD$44,29,0)+HLOOKUP(LL$11,'Data63-64'!$G$1:$XFD$44,30,0)</f>
        <v>47463</v>
      </c>
      <c r="LM37" s="54">
        <f>HLOOKUP(LM$11,'Data63-64'!$G$1:$XFD$44,29,0)+HLOOKUP(LM$11,'Data63-64'!$G$1:$XFD$44,30,0)</f>
        <v>47545</v>
      </c>
      <c r="LN37" s="54">
        <f>HLOOKUP(LN$11,'Data63-64'!$G$1:$XFD$44,29,0)+HLOOKUP(LN$11,'Data63-64'!$G$1:$XFD$44,30,0)</f>
        <v>46027</v>
      </c>
      <c r="LO37" s="54">
        <f>HLOOKUP(LO$11,'Data63-64'!$G$1:$XFD$44,29,0)+HLOOKUP(LO$11,'Data63-64'!$G$1:$XFD$44,30,0)</f>
        <v>48600</v>
      </c>
      <c r="LP37" s="54">
        <f>HLOOKUP(LP$11,'Data63-64'!$G$1:$XFD$44,29,0)+HLOOKUP(LP$11,'Data63-64'!$G$1:$XFD$44,30,0)</f>
        <v>57517</v>
      </c>
      <c r="LQ37" s="54">
        <f>HLOOKUP(LQ$11,'Data63-64'!$G$1:$XFD$44,29,0)+HLOOKUP(LQ$11,'Data63-64'!$G$1:$XFD$44,30,0)</f>
        <v>50476</v>
      </c>
      <c r="LR37" s="54">
        <f>HLOOKUP(LR$11,'Data63-64'!$G$1:$XFD$44,29,0)+HLOOKUP(LR$11,'Data63-64'!$G$1:$XFD$44,30,0)</f>
        <v>48266</v>
      </c>
      <c r="LS37" s="54">
        <f>HLOOKUP(LS$11,'Data63-64'!$G$1:$XFD$44,29,0)+HLOOKUP(LS$11,'Data63-64'!$G$1:$XFD$44,30,0)</f>
        <v>46686</v>
      </c>
      <c r="LT37" s="54">
        <f>HLOOKUP(LT$11,'Data63-64'!$G$1:$XFD$44,29,0)+HLOOKUP(LT$11,'Data63-64'!$G$1:$XFD$44,30,0)</f>
        <v>46768</v>
      </c>
      <c r="LU37" s="54">
        <f>HLOOKUP(LU$11,'Data63-64'!$G$1:$XFD$44,29,0)+HLOOKUP(LU$11,'Data63-64'!$G$1:$XFD$44,30,0)</f>
        <v>51909</v>
      </c>
      <c r="LV37" s="54">
        <f>HLOOKUP(LV$11,'Data63-64'!$G$1:$XFD$44,29,0)+HLOOKUP(LV$11,'Data63-64'!$G$1:$XFD$44,30,0)</f>
        <v>49253</v>
      </c>
      <c r="LW37" s="54">
        <f>HLOOKUP(LW$11,'Data63-64'!$G$1:$XFD$44,29,0)+HLOOKUP(LW$11,'Data63-64'!$G$1:$XFD$44,30,0)</f>
        <v>56295</v>
      </c>
      <c r="LX37" s="54">
        <f>HLOOKUP(LX$11,'Data63-64'!$G$1:$XFD$44,29,0)+HLOOKUP(LX$11,'Data63-64'!$G$1:$XFD$44,30,0)</f>
        <v>50295</v>
      </c>
      <c r="LY37" s="54">
        <f>HLOOKUP(LY$11,'Data63-64'!$G$1:$XFD$44,29,0)+HLOOKUP(LY$11,'Data63-64'!$G$1:$XFD$44,30,0)</f>
        <v>40639</v>
      </c>
      <c r="LZ37" s="54">
        <f>HLOOKUP(LZ$11,'Data63-64'!$G$1:$XFD$44,29,0)+HLOOKUP(LZ$11,'Data63-64'!$G$1:$XFD$44,30,0)</f>
        <v>34500</v>
      </c>
      <c r="MA37" s="54">
        <f>HLOOKUP(MA$11,'Data63-64'!$G$1:$XFD$44,29,0)+HLOOKUP(MA$11,'Data63-64'!$G$1:$XFD$44,30,0)</f>
        <v>32684</v>
      </c>
      <c r="MB37" s="54">
        <f>HLOOKUP(MB$11,'Data63-64'!$G$1:$XFD$44,29,0)+HLOOKUP(MB$11,'Data63-64'!$G$1:$XFD$44,30,0)</f>
        <v>35359</v>
      </c>
      <c r="MC37" s="54">
        <f>HLOOKUP(MC$11,'Data63-64'!$G$1:$XFD$44,29,0)+HLOOKUP(MC$11,'Data63-64'!$G$1:$XFD$44,30,0)</f>
        <v>31566</v>
      </c>
      <c r="MD37" s="54">
        <f>HLOOKUP(MD$11,'Data63-64'!$G$1:$XFD$44,29,0)+HLOOKUP(MD$11,'Data63-64'!$G$1:$XFD$44,30,0)</f>
        <v>37712</v>
      </c>
      <c r="ME37" s="54">
        <f>HLOOKUP(ME$11,'Data63-64'!$G$1:$XFD$44,29,0)+HLOOKUP(ME$11,'Data63-64'!$G$1:$XFD$44,30,0)</f>
        <v>43305</v>
      </c>
      <c r="MF37" s="54">
        <f>HLOOKUP(MF$11,'Data63-64'!$G$1:$XFD$44,29,0)+HLOOKUP(MF$11,'Data63-64'!$G$1:$XFD$44,30,0)</f>
        <v>35765</v>
      </c>
      <c r="MG37" s="54">
        <f>HLOOKUP(MG$11,'Data63-64'!$G$1:$XFD$44,29,0)+HLOOKUP(MG$11,'Data63-64'!$G$1:$XFD$44,30,0)</f>
        <v>38406</v>
      </c>
      <c r="MH37" s="54">
        <f>HLOOKUP(MH$11,'Data63-64'!$G$1:$XFD$44,29,0)+HLOOKUP(MH$11,'Data63-64'!$G$1:$XFD$44,30,0)</f>
        <v>39132</v>
      </c>
      <c r="MI37" s="54">
        <f>HLOOKUP(MI$11,'Data63-64'!$G$1:$XFD$44,29,0)+HLOOKUP(MI$11,'Data63-64'!$G$1:$XFD$44,30,0)</f>
        <v>38695</v>
      </c>
      <c r="MJ37" s="54">
        <f>HLOOKUP(MJ$11,'Data63-64'!$G$1:$XFD$44,29,0)+HLOOKUP(MJ$11,'Data63-64'!$G$1:$XFD$44,30,0)</f>
        <v>44487</v>
      </c>
      <c r="MK37" s="54">
        <f>HLOOKUP(MK$11,'Data63-64'!$G$1:$XFD$44,29,0)+HLOOKUP(MK$11,'Data63-64'!$G$1:$XFD$44,30,0)</f>
        <v>51720</v>
      </c>
      <c r="ML37" s="54">
        <f>HLOOKUP(ML$11,'Data63-64'!$G$1:$XFD$44,29,0)+HLOOKUP(ML$11,'Data63-64'!$G$1:$XFD$44,30,0)</f>
        <v>43471</v>
      </c>
      <c r="MM37" s="54">
        <f>HLOOKUP(MM$11,'Data63-64'!$G$1:$XFD$44,29,0)+HLOOKUP(MM$11,'Data63-64'!$G$1:$XFD$44,30,0)</f>
        <v>36656</v>
      </c>
      <c r="MN37" s="54">
        <f>HLOOKUP(MN$11,'Data63-64'!$G$1:$XFD$44,29,0)+HLOOKUP(MN$11,'Data63-64'!$G$1:$XFD$44,30,0)</f>
        <v>34930</v>
      </c>
      <c r="MO37" s="54">
        <f>HLOOKUP(MO$11,'Data63-64'!$G$1:$XFD$44,29,0)+HLOOKUP(MO$11,'Data63-64'!$G$1:$XFD$44,30,0)</f>
        <v>38190</v>
      </c>
      <c r="MP37" s="54">
        <f>HLOOKUP(MP$11,'Data63-64'!$G$1:$XFD$44,29,0)+HLOOKUP(MP$11,'Data63-64'!$G$1:$XFD$44,30,0)</f>
        <v>40572</v>
      </c>
      <c r="MQ37" s="54">
        <f>HLOOKUP(MQ$11,'Data63-64'!$G$1:$XFD$44,29,0)+HLOOKUP(MQ$11,'Data63-64'!$G$1:$XFD$44,30,0)</f>
        <v>37661</v>
      </c>
      <c r="MR37" s="54">
        <f>HLOOKUP(MR$11,'Data63-64'!$G$1:$XFD$44,29,0)+HLOOKUP(MR$11,'Data63-64'!$G$1:$XFD$44,30,0)</f>
        <v>47090</v>
      </c>
      <c r="MS37" s="54">
        <f>HLOOKUP(MS$11,'Data63-64'!$G$1:$XFD$44,29,0)+HLOOKUP(MS$11,'Data63-64'!$G$1:$XFD$44,30,0)</f>
        <v>41863</v>
      </c>
      <c r="MT37" s="54">
        <f>HLOOKUP(MT$11,'Data63-64'!$G$1:$XFD$44,29,0)+HLOOKUP(MT$11,'Data63-64'!$G$1:$XFD$44,30,0)</f>
        <v>36365</v>
      </c>
      <c r="MU37" s="54">
        <f>HLOOKUP(MU$11,'Data63-64'!$G$1:$XFD$44,29,0)+HLOOKUP(MU$11,'Data63-64'!$G$1:$XFD$44,30,0)</f>
        <v>34372</v>
      </c>
      <c r="MV37" s="54">
        <f>HLOOKUP(MV$11,'Data63-64'!$G$1:$XFD$44,29,0)+HLOOKUP(MV$11,'Data63-64'!$G$1:$XFD$44,30,0)</f>
        <v>30861</v>
      </c>
      <c r="MW37" s="54">
        <f>HLOOKUP(MW$11,'Data63-64'!$G$1:$XFD$44,29,0)+HLOOKUP(MW$11,'Data63-64'!$G$1:$XFD$44,30,0)</f>
        <v>28795</v>
      </c>
      <c r="MX37" s="54">
        <f>HLOOKUP(MX$11,'Data63-64'!$G$1:$XFD$44,29,0)+HLOOKUP(MX$11,'Data63-64'!$G$1:$XFD$44,30,0)</f>
        <v>27513</v>
      </c>
      <c r="MY37" s="54">
        <f>HLOOKUP(MY$11,'Data63-64'!$G$1:$XFD$44,29,0)+HLOOKUP(MY$11,'Data63-64'!$G$1:$XFD$44,30,0)</f>
        <v>33255</v>
      </c>
      <c r="MZ37" s="54">
        <f>HLOOKUP(MZ$11,'Data63-64'!$G$1:$XFD$44,29,0)+HLOOKUP(MZ$11,'Data63-64'!$G$1:$XFD$44,30,0)</f>
        <v>30029</v>
      </c>
      <c r="NA37" s="54">
        <f>HLOOKUP(NA$11,'Data63-64'!$G$1:$XFD$44,29,0)+HLOOKUP(NA$11,'Data63-64'!$G$1:$XFD$44,30,0)</f>
        <v>28640</v>
      </c>
      <c r="NB37" s="54">
        <f>HLOOKUP(NB$11,'Data63-64'!$G$1:$XFD$44,29,0)+HLOOKUP(NB$11,'Data63-64'!$G$1:$XFD$44,30,0)</f>
        <v>30313</v>
      </c>
      <c r="NC37" s="54">
        <f>HLOOKUP(NC$11,'Data63-64'!$G$1:$XFD$44,29,0)+HLOOKUP(NC$11,'Data63-64'!$G$1:$XFD$44,30,0)</f>
        <v>24137</v>
      </c>
      <c r="ND37" s="54">
        <f>HLOOKUP(ND$11,'Data63-64'!$G$1:$XFD$44,29,0)+HLOOKUP(ND$11,'Data63-64'!$G$1:$XFD$44,30,0)</f>
        <v>32898</v>
      </c>
      <c r="NE37" s="54">
        <f>HLOOKUP(NE$11,'Data63-64'!$G$1:$XFD$44,29,0)+HLOOKUP(NE$11,'Data63-64'!$G$1:$XFD$44,30,0)</f>
        <v>44020</v>
      </c>
      <c r="NF37" s="54">
        <f>HLOOKUP(NF$11,'Data63-64'!$G$1:$XFD$44,29,0)+HLOOKUP(NF$11,'Data63-64'!$G$1:$XFD$44,30,0)</f>
        <v>47345</v>
      </c>
      <c r="NG37" s="54">
        <f>HLOOKUP(NG$11,'Data63-64'!$G$1:$XFD$44,29,0)+HLOOKUP(NG$11,'Data63-64'!$G$1:$XFD$44,30,0)</f>
        <v>36223</v>
      </c>
      <c r="NH37" s="54">
        <f>HLOOKUP(NH$11,'Data63-64'!$G$1:$XFD$44,29,0)+HLOOKUP(NH$11,'Data63-64'!$G$1:$XFD$44,30,0)</f>
        <v>27955</v>
      </c>
      <c r="NI37" s="54">
        <f>HLOOKUP(NI$11,'Data63-64'!$G$1:$XFD$44,29,0)+HLOOKUP(NI$11,'Data63-64'!$G$1:$XFD$44,30,0)</f>
        <v>17698</v>
      </c>
      <c r="NJ37" s="54">
        <f>HLOOKUP(NJ$11,'Data63-64'!$G$1:$XFD$44,29,0)+HLOOKUP(NJ$11,'Data63-64'!$G$1:$XFD$44,30,0)</f>
        <v>11248</v>
      </c>
      <c r="NK37" s="54">
        <f>HLOOKUP(NK$11,'Data63-64'!$G$1:$XFD$44,29,0)+HLOOKUP(NK$11,'Data63-64'!$G$1:$XFD$44,30,0)</f>
        <v>10260</v>
      </c>
      <c r="NL37" s="54">
        <f>HLOOKUP(NL$11,'Data63-64'!$G$1:$XFD$44,29,0)+HLOOKUP(NL$11,'Data63-64'!$G$1:$XFD$44,30,0)</f>
        <v>9300</v>
      </c>
      <c r="NM37" s="54">
        <f>HLOOKUP(NM$11,'Data63-64'!$G$1:$XFD$44,29,0)+HLOOKUP(NM$11,'Data63-64'!$G$1:$XFD$44,30,0)</f>
        <v>11039</v>
      </c>
      <c r="NN37" s="54">
        <f>HLOOKUP(NN$11,'Data63-64'!$G$1:$XFD$44,29,0)+HLOOKUP(NN$11,'Data63-64'!$G$1:$XFD$44,30,0)</f>
        <v>8079</v>
      </c>
      <c r="NO37" s="54">
        <f>HLOOKUP(NO$11,'Data63-64'!$G$1:$XFD$44,29,0)+HLOOKUP(NO$11,'Data63-64'!$G$1:$XFD$44,30,0)</f>
        <v>5232</v>
      </c>
      <c r="NP37" s="54">
        <f>HLOOKUP(NP$11,'Data63-64'!$G$1:$XFD$44,29,0)+HLOOKUP(NP$11,'Data63-64'!$G$1:$XFD$44,30,0)</f>
        <v>5508</v>
      </c>
      <c r="NQ37" s="54">
        <f>HLOOKUP(NQ$11,'Data63-64'!$G$1:$XFD$44,29,0)+HLOOKUP(NQ$11,'Data63-64'!$G$1:$XFD$44,30,0)</f>
        <v>5033</v>
      </c>
      <c r="NR37" s="54">
        <f>HLOOKUP(NR$11,'Data63-64'!$G$1:$XFD$44,29,0)+HLOOKUP(NR$11,'Data63-64'!$G$1:$XFD$44,30,0)</f>
        <v>6630</v>
      </c>
      <c r="NS37" s="54">
        <f>HLOOKUP(NS$11,'Data63-64'!$G$1:$XFD$44,29,0)+HLOOKUP(NS$11,'Data63-64'!$G$1:$XFD$44,30,0)</f>
        <v>5429</v>
      </c>
      <c r="NT37" s="54">
        <f>HLOOKUP(NT$11,'Data63-64'!$G$1:$XFD$44,29,0)+HLOOKUP(NT$11,'Data63-64'!$G$1:$XFD$44,30,0)</f>
        <v>7449</v>
      </c>
      <c r="NU37" s="54">
        <f>HLOOKUP(NU$11,'Data63-64'!$G$1:$XFD$44,29,0)+HLOOKUP(NU$11,'Data63-64'!$G$1:$XFD$44,30,0)</f>
        <v>6312</v>
      </c>
      <c r="NV37" s="54">
        <f>HLOOKUP(NV$11,'Data63-64'!$G$1:$XFD$44,29,0)+HLOOKUP(NV$11,'Data63-64'!$G$1:$XFD$44,30,0)</f>
        <v>4841</v>
      </c>
      <c r="NW37" s="54">
        <f>HLOOKUP(NW$11,'Data63-64'!$G$1:$XFD$44,29,0)+HLOOKUP(NW$11,'Data63-64'!$G$1:$XFD$44,30,0)</f>
        <v>5119</v>
      </c>
      <c r="NX37" s="54">
        <f>HLOOKUP(NX$11,'Data63-64'!$G$1:$XFD$44,29,0)+HLOOKUP(NX$11,'Data63-64'!$G$1:$XFD$44,30,0)</f>
        <v>4997</v>
      </c>
      <c r="NY37" s="54">
        <f>HLOOKUP(NY$11,'Data63-64'!$G$1:$XFD$44,29,0)+HLOOKUP(NY$11,'Data63-64'!$G$1:$XFD$44,30,0)</f>
        <v>7276</v>
      </c>
      <c r="NZ37" s="54">
        <f>HLOOKUP(NZ$11,'Data63-64'!$G$1:$XFD$44,29,0)+HLOOKUP(NZ$11,'Data63-64'!$G$1:$XFD$44,30,0)</f>
        <v>5578</v>
      </c>
      <c r="OA37" s="54">
        <f>HLOOKUP(OA$11,'Data63-64'!$G$1:$XFD$44,29,0)+HLOOKUP(OA$11,'Data63-64'!$G$1:$XFD$44,30,0)</f>
        <v>8784</v>
      </c>
      <c r="OB37" s="54">
        <f>HLOOKUP(OB$11,'Data63-64'!$G$1:$XFD$44,29,0)+HLOOKUP(OB$11,'Data63-64'!$G$1:$XFD$44,30,0)</f>
        <v>7316</v>
      </c>
      <c r="OC37" s="54">
        <f>HLOOKUP(OC$11,'Data63-64'!$G$1:$XFD$44,29,0)+HLOOKUP(OC$11,'Data63-64'!$G$1:$XFD$44,30,0)</f>
        <v>6300</v>
      </c>
      <c r="OD37" s="54">
        <f>HLOOKUP(OD$11,'Data63-64'!$G$1:$XFD$44,29,0)+HLOOKUP(OD$11,'Data63-64'!$G$1:$XFD$44,30,0)</f>
        <v>6309</v>
      </c>
      <c r="OE37" s="54">
        <f>HLOOKUP(OE$11,'Data63-64'!$G$1:$XFD$44,29,0)+HLOOKUP(OE$11,'Data63-64'!$G$1:$XFD$44,30,0)</f>
        <v>6805</v>
      </c>
      <c r="OF37" s="54">
        <f>HLOOKUP(OF$11,'Data63-64'!$G$1:$XFD$44,29,0)+HLOOKUP(OF$11,'Data63-64'!$G$1:$XFD$44,30,0)</f>
        <v>9756</v>
      </c>
      <c r="OG37" s="54">
        <f>HLOOKUP(OG$11,'Data63-64'!$G$1:$XFD$44,29,0)+HLOOKUP(OG$11,'Data63-64'!$G$1:$XFD$44,30,0)</f>
        <v>9039</v>
      </c>
      <c r="OH37" s="54">
        <f>HLOOKUP(OH$11,'Data63-64'!$G$1:$XFD$44,29,0)+HLOOKUP(OH$11,'Data63-64'!$G$1:$XFD$44,30,0)</f>
        <v>11856</v>
      </c>
      <c r="OI37" s="54">
        <f>HLOOKUP(OI$11,'Data63-64'!$G$1:$XFD$44,29,0)+HLOOKUP(OI$11,'Data63-64'!$G$1:$XFD$44,30,0)</f>
        <v>10302</v>
      </c>
      <c r="OJ37" s="54">
        <f>HLOOKUP(OJ$11,'Data63-64'!$G$1:$XFD$44,29,0)+HLOOKUP(OJ$11,'Data63-64'!$G$1:$XFD$44,30,0)</f>
        <v>7663</v>
      </c>
      <c r="OK37" s="54">
        <f>HLOOKUP(OK$11,'Data63-64'!$G$1:$XFD$44,29,0)+HLOOKUP(OK$11,'Data63-64'!$G$1:$XFD$44,30,0)</f>
        <v>8123</v>
      </c>
      <c r="OL37" s="54">
        <f>HLOOKUP(OL$11,'Data63-64'!$G$1:$XFD$44,29,0)+HLOOKUP(OL$11,'Data63-64'!$G$1:$XFD$44,30,0)</f>
        <v>8333</v>
      </c>
      <c r="OM37" s="54">
        <f>HLOOKUP(OM$11,'Data63-64'!$G$1:$XFD$44,29,0)+HLOOKUP(OM$11,'Data63-64'!$G$1:$XFD$44,30,0)</f>
        <v>11605</v>
      </c>
      <c r="ON37" s="54">
        <f>HLOOKUP(ON$11,'Data63-64'!$G$1:$XFD$44,29,0)+HLOOKUP(ON$11,'Data63-64'!$G$1:$XFD$44,30,0)</f>
        <v>9766</v>
      </c>
      <c r="OO37" s="54">
        <f>HLOOKUP(OO$11,'Data63-64'!$G$1:$XFD$44,29,0)+HLOOKUP(OO$11,'Data63-64'!$G$1:$XFD$44,30,0)</f>
        <v>14021</v>
      </c>
      <c r="OP37" s="54">
        <f>HLOOKUP(OP$11,'Data63-64'!$G$1:$XFD$44,29,0)+HLOOKUP(OP$11,'Data63-64'!$G$1:$XFD$44,30,0)</f>
        <v>11518</v>
      </c>
      <c r="OQ37" s="54">
        <f>HLOOKUP(OQ$11,'Data63-64'!$G$1:$XFD$44,29,0)+HLOOKUP(OQ$11,'Data63-64'!$G$1:$XFD$44,30,0)</f>
        <v>9712</v>
      </c>
      <c r="OR37" s="54">
        <f>HLOOKUP(OR$11,'Data63-64'!$G$1:$XFD$44,29,0)+HLOOKUP(OR$11,'Data63-64'!$G$1:$XFD$44,30,0)</f>
        <v>11107</v>
      </c>
      <c r="OS37" s="54">
        <f>HLOOKUP(OS$11,'Data63-64'!$G$1:$XFD$44,29,0)+HLOOKUP(OS$11,'Data63-64'!$G$1:$XFD$44,30,0)</f>
        <v>11310</v>
      </c>
      <c r="OT37" s="54">
        <f>HLOOKUP(OT$11,'Data63-64'!$G$1:$XFD$44,29,0)+HLOOKUP(OT$11,'Data63-64'!$G$1:$XFD$44,30,0)</f>
        <v>12879</v>
      </c>
      <c r="OU37" s="54">
        <f>HLOOKUP(OU$11,'Data63-64'!$G$1:$XFD$44,29,0)+HLOOKUP(OU$11,'Data63-64'!$G$1:$XFD$44,30,0)</f>
        <v>13017</v>
      </c>
      <c r="OV37" s="54">
        <f>HLOOKUP(OV$11,'Data63-64'!$G$1:$XFD$44,29,0)+HLOOKUP(OV$11,'Data63-64'!$G$1:$XFD$44,30,0)</f>
        <v>20894</v>
      </c>
      <c r="OW37" s="54">
        <f>HLOOKUP(OW$11,'Data63-64'!$G$1:$XFD$44,29,0)+HLOOKUP(OW$11,'Data63-64'!$G$1:$XFD$44,30,0)</f>
        <v>19640</v>
      </c>
      <c r="OX37" s="54">
        <f>HLOOKUP(OX$11,'Data63-64'!$G$1:$XFD$44,29,0)+HLOOKUP(OX$11,'Data63-64'!$G$1:$XFD$44,30,0)</f>
        <v>14946</v>
      </c>
      <c r="OY37" s="54">
        <f>HLOOKUP(OY$11,'Data63-64'!$G$1:$XFD$44,29,0)+HLOOKUP(OY$11,'Data63-64'!$G$1:$XFD$44,30,0)</f>
        <v>14379</v>
      </c>
      <c r="OZ37" s="54">
        <f>HLOOKUP(OZ$11,'Data63-64'!$G$1:$XFD$44,29,0)+HLOOKUP(OZ$11,'Data63-64'!$G$1:$XFD$44,30,0)</f>
        <v>15372</v>
      </c>
      <c r="PA37" s="54">
        <f>HLOOKUP(PA$11,'Data63-64'!$G$1:$XFD$44,29,0)+HLOOKUP(PA$11,'Data63-64'!$G$1:$XFD$44,30,0)</f>
        <v>18849</v>
      </c>
      <c r="PB37" s="54">
        <f>HLOOKUP(PB$11,'Data63-64'!$G$1:$XFD$44,29,0)+HLOOKUP(PB$11,'Data63-64'!$G$1:$XFD$44,30,0)</f>
        <v>16666</v>
      </c>
      <c r="PC37" s="54">
        <f>HLOOKUP(PC$11,'Data63-64'!$G$1:$XFD$44,29,0)+HLOOKUP(PC$11,'Data63-64'!$G$1:$XFD$44,30,0)</f>
        <v>22431</v>
      </c>
      <c r="PD37" s="54">
        <f>HLOOKUP(PD$11,'Data63-64'!$G$1:$XFD$44,29,0)+HLOOKUP(PD$11,'Data63-64'!$G$1:$XFD$44,30,0)</f>
        <v>19601</v>
      </c>
      <c r="PE37" s="54">
        <f>HLOOKUP(PE$11,'Data63-64'!$G$1:$XFD$44,29,0)+HLOOKUP(PE$11,'Data63-64'!$G$1:$XFD$44,30,0)</f>
        <v>17031</v>
      </c>
      <c r="PF37" s="54">
        <f>HLOOKUP(PF$11,'Data63-64'!$G$1:$XFD$44,29,0)+HLOOKUP(PF$11,'Data63-64'!$G$1:$XFD$44,30,0)</f>
        <v>17200</v>
      </c>
      <c r="PG37" s="54">
        <f>HLOOKUP(PG$11,'Data63-64'!$G$1:$XFD$44,29,0)+HLOOKUP(PG$11,'Data63-64'!$G$1:$XFD$44,30,0)</f>
        <v>20854</v>
      </c>
      <c r="PH37" s="54">
        <f>HLOOKUP(PH$11,'Data63-64'!$G$1:$XFD$44,29,0)+HLOOKUP(PH$11,'Data63-64'!$G$1:$XFD$44,30,0)</f>
        <v>21434</v>
      </c>
      <c r="PI37" s="54">
        <f>HLOOKUP(PI$11,'Data63-64'!$G$1:$XFD$44,29,0)+HLOOKUP(PI$11,'Data63-64'!$G$1:$XFD$44,30,0)</f>
        <v>21393</v>
      </c>
      <c r="PJ37" s="54">
        <f>HLOOKUP(PJ$11,'Data63-64'!$G$1:$XFD$44,29,0)+HLOOKUP(PJ$11,'Data63-64'!$G$1:$XFD$44,30,0)</f>
        <v>31713</v>
      </c>
      <c r="PK37" s="54">
        <f>HLOOKUP(PK$11,'Data63-64'!$G$1:$XFD$44,29,0)+HLOOKUP(PK$11,'Data63-64'!$G$1:$XFD$44,30,0)</f>
        <v>28312</v>
      </c>
      <c r="PL37" s="54">
        <f>HLOOKUP(PL$11,'Data63-64'!$G$1:$XFD$44,29,0)+HLOOKUP(PL$11,'Data63-64'!$G$1:$XFD$44,30,0)</f>
        <v>20719</v>
      </c>
      <c r="PM37" s="54">
        <f>HLOOKUP(PM$11,'Data63-64'!$G$1:$XFD$44,29,0)+HLOOKUP(PM$11,'Data63-64'!$G$1:$XFD$44,30,0)</f>
        <v>19253</v>
      </c>
      <c r="PN37" s="54">
        <f>HLOOKUP(PN$11,'Data63-64'!$G$1:$XFD$44,29,0)+HLOOKUP(PN$11,'Data63-64'!$G$1:$XFD$44,30,0)</f>
        <v>19882</v>
      </c>
      <c r="PO37" s="54">
        <f>HLOOKUP(PO$11,'Data63-64'!$G$1:$XFD$44,29,0)+HLOOKUP(PO$11,'Data63-64'!$G$1:$XFD$44,30,0)</f>
        <v>26201</v>
      </c>
      <c r="PP37" s="54">
        <f>HLOOKUP(PP$11,'Data63-64'!$G$1:$XFD$44,29,0)+HLOOKUP(PP$11,'Data63-64'!$G$1:$XFD$44,30,0)</f>
        <v>22203</v>
      </c>
      <c r="PQ37" s="54">
        <f>HLOOKUP(PQ$11,'Data63-64'!$G$1:$XFD$44,29,0)+HLOOKUP(PQ$11,'Data63-64'!$G$1:$XFD$44,30,0)</f>
        <v>31155</v>
      </c>
      <c r="PR37" s="54">
        <f>HLOOKUP(PR$11,'Data63-64'!$G$1:$XFD$44,29,0)+HLOOKUP(PR$11,'Data63-64'!$G$1:$XFD$44,30,0)</f>
        <v>26259</v>
      </c>
      <c r="PS37" s="54">
        <f>HLOOKUP(PS$11,'Data63-64'!$G$1:$XFD$44,29,0)+HLOOKUP(PS$11,'Data63-64'!$G$1:$XFD$44,30,0)</f>
        <v>21679</v>
      </c>
      <c r="PT37" s="54">
        <f>HLOOKUP(PT$11,'Data63-64'!$G$1:$XFD$44,29,0)+HLOOKUP(PT$11,'Data63-64'!$G$1:$XFD$44,30,0)</f>
        <v>21850</v>
      </c>
      <c r="PU37" s="54">
        <f>HLOOKUP(PU$11,'Data63-64'!$G$1:$XFD$44,29,0)+HLOOKUP(PU$11,'Data63-64'!$G$1:$XFD$44,30,0)</f>
        <v>23221</v>
      </c>
      <c r="PV37" s="54">
        <f>HLOOKUP(PV$11,'Data63-64'!$G$1:$XFD$44,29,0)+HLOOKUP(PV$11,'Data63-64'!$G$1:$XFD$44,30,0)</f>
        <v>27166</v>
      </c>
      <c r="PW37" s="54">
        <f>HLOOKUP(PW$11,'Data63-64'!$G$1:$XFD$44,29,0)+HLOOKUP(PW$11,'Data63-64'!$G$1:$XFD$44,30,0)</f>
        <v>24029</v>
      </c>
      <c r="PX37" s="54">
        <f>HLOOKUP(PX$11,'Data63-64'!$G$1:$XFD$44,29,0)+HLOOKUP(PX$11,'Data63-64'!$G$1:$XFD$44,30,0)</f>
        <v>33290</v>
      </c>
      <c r="PY37" s="54">
        <f>HLOOKUP(PY$11,'Data63-64'!$G$1:$XFD$44,29,0)+HLOOKUP(PY$11,'Data63-64'!$G$1:$XFD$44,30,0)</f>
        <v>28666</v>
      </c>
      <c r="PZ37" s="54">
        <f>HLOOKUP(PZ$11,'Data63-64'!$G$1:$XFD$44,29,0)+HLOOKUP(PZ$11,'Data63-64'!$G$1:$XFD$44,30,0)</f>
        <v>23794</v>
      </c>
      <c r="QA37" s="54">
        <f>HLOOKUP(QA$11,'Data63-64'!$G$1:$XFD$44,29,0)+HLOOKUP(QA$11,'Data63-64'!$G$1:$XFD$44,30,0)</f>
        <v>23961</v>
      </c>
      <c r="QB37" s="54">
        <f>HLOOKUP(QB$11,'Data63-64'!$G$1:$XFD$44,29,0)+HLOOKUP(QB$11,'Data63-64'!$G$1:$XFD$44,30,0)</f>
        <v>22780</v>
      </c>
      <c r="QC37" s="54">
        <f>HLOOKUP(QC$11,'Data63-64'!$G$1:$XFD$44,29,0)+HLOOKUP(QC$11,'Data63-64'!$G$1:$XFD$44,30,0)</f>
        <v>31350</v>
      </c>
      <c r="QD37" s="54">
        <f>HLOOKUP(QD$11,'Data63-64'!$G$1:$XFD$44,29,0)+HLOOKUP(QD$11,'Data63-64'!$G$1:$XFD$44,30,0)</f>
        <v>27256</v>
      </c>
      <c r="QE37" s="54">
        <f>HLOOKUP(QE$11,'Data63-64'!$G$1:$XFD$44,29,0)+HLOOKUP(QE$11,'Data63-64'!$G$1:$XFD$44,30,0)</f>
        <v>36147</v>
      </c>
      <c r="QF37" s="54">
        <f>HLOOKUP(QF$11,'Data63-64'!$G$1:$XFD$44,29,0)+HLOOKUP(QF$11,'Data63-64'!$G$1:$XFD$44,30,0)</f>
        <v>31578</v>
      </c>
      <c r="QG37" s="54">
        <f>HLOOKUP(QG$11,'Data63-64'!$G$1:$XFD$44,29,0)+HLOOKUP(QG$11,'Data63-64'!$G$1:$XFD$44,30,0)</f>
        <v>26785</v>
      </c>
      <c r="QH37" s="54">
        <f>HLOOKUP(QH$11,'Data63-64'!$G$1:$XFD$44,29,0)+HLOOKUP(QH$11,'Data63-64'!$G$1:$XFD$44,30,0)</f>
        <v>26113</v>
      </c>
      <c r="QI37" s="54">
        <f>HLOOKUP(QI$11,'Data63-64'!$G$1:$XFD$44,29,0)+HLOOKUP(QI$11,'Data63-64'!$G$1:$XFD$44,30,0)</f>
        <v>27842</v>
      </c>
      <c r="QJ37" s="54">
        <f>HLOOKUP(QJ$11,'Data63-64'!$G$1:$XFD$44,29,0)+HLOOKUP(QJ$11,'Data63-64'!$G$1:$XFD$44,30,0)</f>
        <v>31407</v>
      </c>
      <c r="QK37" s="54">
        <f>HLOOKUP(QK$11,'Data63-64'!$G$1:$XFD$44,29,0)+HLOOKUP(QK$11,'Data63-64'!$G$1:$XFD$44,30,0)</f>
        <v>28327</v>
      </c>
      <c r="QL37" s="54">
        <f>HLOOKUP(QL$11,'Data63-64'!$G$1:$XFD$44,29,0)+HLOOKUP(QL$11,'Data63-64'!$G$1:$XFD$44,30,0)</f>
        <v>40193</v>
      </c>
      <c r="QM37" s="54">
        <f>HLOOKUP(QM$11,'Data63-64'!$G$1:$XFD$44,29,0)+HLOOKUP(QM$11,'Data63-64'!$G$1:$XFD$44,30,0)</f>
        <v>37858</v>
      </c>
      <c r="QN37" s="54">
        <f>HLOOKUP(QN$11,'Data63-64'!$G$1:$XFD$44,29,0)+HLOOKUP(QN$11,'Data63-64'!$G$1:$XFD$44,30,0)</f>
        <v>31964</v>
      </c>
      <c r="QO37" s="54">
        <f>HLOOKUP(QO$11,'Data63-64'!$G$1:$XFD$44,29,0)+HLOOKUP(QO$11,'Data63-64'!$G$1:$XFD$44,30,0)</f>
        <v>29976</v>
      </c>
      <c r="QP37" s="54">
        <f>HLOOKUP(QP$11,'Data63-64'!$G$1:$XFD$44,29,0)+HLOOKUP(QP$11,'Data63-64'!$G$1:$XFD$44,30,0)</f>
        <v>32894</v>
      </c>
      <c r="QQ37" s="54">
        <f>HLOOKUP(QQ$11,'Data63-64'!$G$1:$XFD$44,29,0)+HLOOKUP(QQ$11,'Data63-64'!$G$1:$XFD$44,30,0)</f>
        <v>36670</v>
      </c>
      <c r="QR37" s="54">
        <f>HLOOKUP(QR$11,'Data63-64'!$G$1:$XFD$44,29,0)+HLOOKUP(QR$11,'Data63-64'!$G$1:$XFD$44,30,0)</f>
        <v>34616</v>
      </c>
      <c r="QS37" s="54">
        <f>HLOOKUP(QS$11,'Data63-64'!$G$1:$XFD$44,29,0)+HLOOKUP(QS$11,'Data63-64'!$G$1:$XFD$44,30,0)</f>
        <v>42828</v>
      </c>
      <c r="QT37" s="54">
        <f>HLOOKUP(QT$11,'Data63-64'!$G$1:$XFD$44,29,0)+HLOOKUP(QT$11,'Data63-64'!$G$1:$XFD$44,30,0)</f>
        <v>39035</v>
      </c>
      <c r="QU37" s="54">
        <f>HLOOKUP(QU$11,'Data63-64'!$G$1:$XFD$44,29,0)+HLOOKUP(QU$11,'Data63-64'!$G$1:$XFD$44,30,0)</f>
        <v>40543</v>
      </c>
      <c r="QV37" s="54">
        <f>HLOOKUP(QV$11,'Data63-64'!$G$1:$XFD$44,29,0)+HLOOKUP(QV$11,'Data63-64'!$G$1:$XFD$44,30,0)</f>
        <v>35597</v>
      </c>
      <c r="QW37" s="54">
        <f>HLOOKUP(QW$11,'Data63-64'!$G$1:$XFD$44,29,0)+HLOOKUP(QW$11,'Data63-64'!$G$1:$XFD$44,30,0)</f>
        <v>35356</v>
      </c>
      <c r="QX37" s="54">
        <f>HLOOKUP(QX$11,'Data63-64'!$G$1:$XFD$44,29,0)+HLOOKUP(QX$11,'Data63-64'!$G$1:$XFD$44,30,0)</f>
        <v>34614</v>
      </c>
      <c r="QY37" s="54">
        <f>HLOOKUP(QY$11,'Data63-64'!$G$1:$XFD$44,29,0)+HLOOKUP(QY$11,'Data63-64'!$G$1:$XFD$44,30,0)</f>
        <v>28809</v>
      </c>
      <c r="QZ37" s="54">
        <f>HLOOKUP(QZ$11,'Data63-64'!$G$1:$XFD$44,29,0)+HLOOKUP(QZ$11,'Data63-64'!$G$1:$XFD$44,30,0)</f>
        <v>25092</v>
      </c>
      <c r="RA37" s="54">
        <f>HLOOKUP(RA$11,'Data63-64'!$G$1:$XFD$44,29,0)+HLOOKUP(RA$11,'Data63-64'!$G$1:$XFD$44,30,0)</f>
        <v>22168</v>
      </c>
      <c r="RB37" s="54">
        <f>HLOOKUP(RB$11,'Data63-64'!$G$1:$XFD$44,29,0)+HLOOKUP(RB$11,'Data63-64'!$G$1:$XFD$44,30,0)</f>
        <v>23319</v>
      </c>
      <c r="RC37" s="54">
        <f>HLOOKUP(RC$11,'Data63-64'!$G$1:$XFD$44,29,0)+HLOOKUP(RC$11,'Data63-64'!$G$1:$XFD$44,30,0)</f>
        <v>29299</v>
      </c>
      <c r="RD37" s="54">
        <f>HLOOKUP(RD$11,'Data63-64'!$G$1:$XFD$44,29,0)+HLOOKUP(RD$11,'Data63-64'!$G$1:$XFD$44,30,0)</f>
        <v>32194</v>
      </c>
      <c r="RE37" s="54">
        <f>HLOOKUP(RE$11,'Data63-64'!$G$1:$XFD$44,29,0)+HLOOKUP(RE$11,'Data63-64'!$G$1:$XFD$44,30,0)</f>
        <v>30281</v>
      </c>
      <c r="RF37" s="54">
        <f>HLOOKUP(RF$11,'Data63-64'!$G$1:$XFD$44,29,0)+HLOOKUP(RF$11,'Data63-64'!$G$1:$XFD$44,30,0)</f>
        <v>30972</v>
      </c>
      <c r="RG37" s="54">
        <f>HLOOKUP(RG$11,'Data63-64'!$G$1:$XFD$44,29,0)+HLOOKUP(RG$11,'Data63-64'!$G$1:$XFD$44,30,0)</f>
        <v>32777</v>
      </c>
      <c r="RH37" s="54">
        <f>HLOOKUP(RH$11,'Data63-64'!$G$1:$XFD$44,29,0)+HLOOKUP(RH$11,'Data63-64'!$G$1:$XFD$44,30,0)</f>
        <v>20086</v>
      </c>
      <c r="RI37" s="54">
        <f>HLOOKUP(RI$11,'Data63-64'!$G$1:$XFD$44,29,0)+HLOOKUP(RI$11,'Data63-64'!$G$1:$XFD$44,30,0)</f>
        <v>16564</v>
      </c>
      <c r="RJ37" s="54">
        <f>HLOOKUP(RJ$11,'Data63-64'!$G$1:$XFD$44,29,0)+HLOOKUP(RJ$11,'Data63-64'!$G$1:$XFD$44,30,0)</f>
        <v>11311</v>
      </c>
      <c r="RK37" s="54">
        <f>HLOOKUP(RK$11,'Data63-64'!$G$1:$XFD$44,29,0)+HLOOKUP(RK$11,'Data63-64'!$G$1:$XFD$44,30,0)</f>
        <v>9623</v>
      </c>
      <c r="RL37" s="54">
        <f>HLOOKUP(RL$11,'Data63-64'!$G$1:$XFD$44,29,0)+HLOOKUP(RL$11,'Data63-64'!$G$1:$XFD$44,30,0)</f>
        <v>8971</v>
      </c>
      <c r="RM37" s="54">
        <f>HLOOKUP(RM$11,'Data63-64'!$G$1:$XFD$44,29,0)+HLOOKUP(RM$11,'Data63-64'!$G$1:$XFD$44,30,0)</f>
        <v>8042</v>
      </c>
      <c r="RN37" s="54">
        <f>HLOOKUP(RN$11,'Data63-64'!$G$1:$XFD$44,29,0)+HLOOKUP(RN$11,'Data63-64'!$G$1:$XFD$44,30,0)</f>
        <v>9716</v>
      </c>
      <c r="RO37" s="54">
        <f>HLOOKUP(RO$11,'Data63-64'!$G$1:$XFD$44,29,0)+HLOOKUP(RO$11,'Data63-64'!$G$1:$XFD$44,30,0)</f>
        <v>6452</v>
      </c>
      <c r="RP37" s="54">
        <f>HLOOKUP(RP$11,'Data63-64'!$G$1:$XFD$44,29,0)+HLOOKUP(RP$11,'Data63-64'!$G$1:$XFD$44,30,0)</f>
        <v>5114</v>
      </c>
      <c r="RQ37" s="54">
        <f>HLOOKUP(RQ$11,'Data63-64'!$G$1:$XFD$44,29,0)+HLOOKUP(RQ$11,'Data63-64'!$G$1:$XFD$44,30,0)</f>
        <v>5224</v>
      </c>
      <c r="RR37" s="54">
        <f>HLOOKUP(RR$11,'Data63-64'!$G$1:$XFD$44,29,0)+HLOOKUP(RR$11,'Data63-64'!$G$1:$XFD$44,30,0)</f>
        <v>5558</v>
      </c>
      <c r="RS37" s="54">
        <f>HLOOKUP(RS$11,'Data63-64'!$G$1:$XFD$44,29,0)+HLOOKUP(RS$11,'Data63-64'!$G$1:$XFD$44,30,0)</f>
        <v>6746</v>
      </c>
      <c r="RT37" s="54">
        <f>HLOOKUP(RT$11,'Data63-64'!$G$1:$XFD$44,29,0)+HLOOKUP(RT$11,'Data63-64'!$G$1:$XFD$44,30,0)</f>
        <v>4635</v>
      </c>
      <c r="RU37" s="54">
        <f>HLOOKUP(RU$11,'Data63-64'!$G$1:$XFD$44,29,0)+HLOOKUP(RU$11,'Data63-64'!$G$1:$XFD$44,30,0)</f>
        <v>4760</v>
      </c>
      <c r="RV37" s="54">
        <f>HLOOKUP(RV$11,'Data63-64'!$G$1:$XFD$44,29,0)+HLOOKUP(RV$11,'Data63-64'!$G$1:$XFD$44,30,0)</f>
        <v>3552</v>
      </c>
      <c r="RW37" s="54">
        <f>HLOOKUP(RW$11,'Data63-64'!$G$1:$XFD$44,29,0)+HLOOKUP(RW$11,'Data63-64'!$G$1:$XFD$44,30,0)</f>
        <v>5074</v>
      </c>
      <c r="RX37" s="54">
        <f>HLOOKUP(RX$11,'Data63-64'!$G$1:$XFD$44,29,0)+HLOOKUP(RX$11,'Data63-64'!$G$1:$XFD$44,30,0)</f>
        <v>3627</v>
      </c>
      <c r="RY37" s="54">
        <f>HLOOKUP(RY$11,'Data63-64'!$G$1:$XFD$44,29,0)+HLOOKUP(RY$11,'Data63-64'!$G$1:$XFD$44,30,0)</f>
        <v>2831</v>
      </c>
      <c r="RZ37" s="54">
        <f>HLOOKUP(RZ$11,'Data63-64'!$G$1:$XFD$44,29,0)+HLOOKUP(RZ$11,'Data63-64'!$G$1:$XFD$44,30,0)</f>
        <v>3784</v>
      </c>
      <c r="SA37" s="54">
        <f>HLOOKUP(SA$11,'Data63-64'!$G$1:$XFD$44,29,0)+HLOOKUP(SA$11,'Data63-64'!$G$1:$XFD$44,30,0)</f>
        <v>3187</v>
      </c>
      <c r="SB37" s="54">
        <f>HLOOKUP(SB$11,'Data63-64'!$G$1:$XFD$44,29,0)+HLOOKUP(SB$11,'Data63-64'!$G$1:$XFD$44,30,0)</f>
        <v>3947</v>
      </c>
      <c r="SC37" s="54">
        <f>HLOOKUP(SC$11,'Data63-64'!$G$1:$XFD$44,29,0)+HLOOKUP(SC$11,'Data63-64'!$G$1:$XFD$44,30,0)</f>
        <v>4006</v>
      </c>
      <c r="SD37" s="54">
        <f>HLOOKUP(SD$11,'Data63-64'!$G$1:$XFD$44,29,0)+HLOOKUP(SD$11,'Data63-64'!$G$1:$XFD$44,30,0)</f>
        <v>2602</v>
      </c>
      <c r="SE37" s="54">
        <f>HLOOKUP(SE$11,'Data63-64'!$G$1:$XFD$44,29,0)+HLOOKUP(SE$11,'Data63-64'!$G$1:$XFD$44,30,0)</f>
        <v>3223</v>
      </c>
      <c r="SF37" s="54">
        <f>HLOOKUP(SF$11,'Data63-64'!$G$1:$XFD$44,29,0)+HLOOKUP(SF$11,'Data63-64'!$G$1:$XFD$44,30,0)</f>
        <v>2857</v>
      </c>
      <c r="SG37" s="54">
        <f>HLOOKUP(SG$11,'Data63-64'!$G$1:$XFD$44,29,0)+HLOOKUP(SG$11,'Data63-64'!$G$1:$XFD$44,30,0)</f>
        <v>4887</v>
      </c>
      <c r="SH37" s="54">
        <f>HLOOKUP(SH$11,'Data63-64'!$G$1:$XFD$44,29,0)+HLOOKUP(SH$11,'Data63-64'!$G$1:$XFD$44,30,0)</f>
        <v>3653</v>
      </c>
      <c r="SI37" s="54">
        <f>HLOOKUP(SI$11,'Data63-64'!$G$1:$XFD$44,29,0)+HLOOKUP(SI$11,'Data63-64'!$G$1:$XFD$44,30,0)</f>
        <v>6011</v>
      </c>
      <c r="SJ37" s="54">
        <f>HLOOKUP(SJ$11,'Data63-64'!$G$1:$XFD$44,29,0)+HLOOKUP(SJ$11,'Data63-64'!$G$1:$XFD$44,30,0)</f>
        <v>3997</v>
      </c>
      <c r="SK37" s="54">
        <f>HLOOKUP(SK$11,'Data63-64'!$G$1:$XFD$44,29,0)+HLOOKUP(SK$11,'Data63-64'!$G$1:$XFD$44,30,0)</f>
        <v>2721</v>
      </c>
      <c r="SL37" s="54">
        <f>HLOOKUP(SL$11,'Data63-64'!$G$1:$XFD$44,29,0)+HLOOKUP(SL$11,'Data63-64'!$G$1:$XFD$44,30,0)</f>
        <v>3802</v>
      </c>
      <c r="SM37" s="54">
        <f>HLOOKUP(SM$11,'Data63-64'!$G$1:$XFD$44,29,0)+HLOOKUP(SM$11,'Data63-64'!$G$1:$XFD$44,30,0)</f>
        <v>3076</v>
      </c>
      <c r="SN37" s="54">
        <f>HLOOKUP(SN$11,'Data63-64'!$G$1:$XFD$44,29,0)+HLOOKUP(SN$11,'Data63-64'!$G$1:$XFD$44,30,0)</f>
        <v>5778</v>
      </c>
      <c r="SO37" s="54">
        <f>HLOOKUP(SO$11,'Data63-64'!$G$1:$XFD$44,29,0)+HLOOKUP(SO$11,'Data63-64'!$G$1:$XFD$44,30,0)</f>
        <v>3139</v>
      </c>
      <c r="SP37" s="54">
        <f>HLOOKUP(SP$11,'Data63-64'!$G$1:$XFD$44,29,0)+HLOOKUP(SP$11,'Data63-64'!$G$1:$XFD$44,30,0)</f>
        <v>5930</v>
      </c>
      <c r="SQ37" s="54">
        <f>HLOOKUP(SQ$11,'Data63-64'!$G$1:$XFD$44,29,0)+HLOOKUP(SQ$11,'Data63-64'!$G$1:$XFD$44,30,0)</f>
        <v>4082</v>
      </c>
      <c r="SR37" s="54">
        <f>HLOOKUP(SR$11,'Data63-64'!$G$1:$XFD$44,29,0)+HLOOKUP(SR$11,'Data63-64'!$G$1:$XFD$44,30,0)</f>
        <v>3096</v>
      </c>
      <c r="SS37" s="54">
        <f>HLOOKUP(SS$11,'Data63-64'!$G$1:$XFD$44,29,0)+HLOOKUP(SS$11,'Data63-64'!$G$1:$XFD$44,30,0)</f>
        <v>4842</v>
      </c>
      <c r="ST37" s="54">
        <f>HLOOKUP(ST$11,'Data63-64'!$G$1:$XFD$44,29,0)+HLOOKUP(ST$11,'Data63-64'!$G$1:$XFD$44,30,0)</f>
        <v>3260</v>
      </c>
      <c r="SU37" s="54">
        <f>HLOOKUP(SU$11,'Data63-64'!$G$1:$XFD$44,29,0)+HLOOKUP(SU$11,'Data63-64'!$G$1:$XFD$44,30,0)</f>
        <v>6567</v>
      </c>
      <c r="SV37" s="54">
        <f>HLOOKUP(SV$11,'Data63-64'!$G$1:$XFD$44,29,0)+HLOOKUP(SV$11,'Data63-64'!$G$1:$XFD$44,30,0)</f>
        <v>3879</v>
      </c>
      <c r="SW37" s="54">
        <f>HLOOKUP(SW$11,'Data63-64'!$G$1:$XFD$44,29,0)+HLOOKUP(SW$11,'Data63-64'!$G$1:$XFD$44,30,0)</f>
        <v>6686</v>
      </c>
      <c r="SX37" s="54">
        <f>HLOOKUP(SX$11,'Data63-64'!$G$1:$XFD$44,29,0)+HLOOKUP(SX$11,'Data63-64'!$G$1:$XFD$44,30,0)</f>
        <v>4570</v>
      </c>
      <c r="SY37" s="54">
        <f>HLOOKUP(SY$11,'Data63-64'!$G$1:$XFD$44,29,0)+HLOOKUP(SY$11,'Data63-64'!$G$1:$XFD$44,30,0)</f>
        <v>4693</v>
      </c>
      <c r="SZ37" s="54">
        <f>HLOOKUP(SZ$11,'Data63-64'!$G$1:$XFD$44,29,0)+HLOOKUP(SZ$11,'Data63-64'!$G$1:$XFD$44,30,0)</f>
        <v>5449</v>
      </c>
      <c r="TA37" s="54">
        <f>HLOOKUP(TA$11,'Data63-64'!$G$1:$XFD$44,29,0)+HLOOKUP(TA$11,'Data63-64'!$G$1:$XFD$44,30,0)</f>
        <v>4797</v>
      </c>
      <c r="TB37" s="54">
        <f>HLOOKUP(TB$11,'Data63-64'!$G$1:$XFD$44,29,0)+HLOOKUP(TB$11,'Data63-64'!$G$1:$XFD$44,30,0)</f>
        <v>5796</v>
      </c>
      <c r="TC37" s="54">
        <f>HLOOKUP(TC$11,'Data63-64'!$G$1:$XFD$44,29,0)+HLOOKUP(TC$11,'Data63-64'!$G$1:$XFD$44,30,0)</f>
        <v>5160</v>
      </c>
      <c r="TD37" s="54">
        <f>HLOOKUP(TD$11,'Data63-64'!$G$1:$XFD$44,29,0)+HLOOKUP(TD$11,'Data63-64'!$G$1:$XFD$44,30,0)</f>
        <v>8080</v>
      </c>
      <c r="TE37" s="54">
        <f>HLOOKUP(TE$11,'Data63-64'!$G$1:$XFD$44,29,0)+HLOOKUP(TE$11,'Data63-64'!$G$1:$XFD$44,30,0)</f>
        <v>5414</v>
      </c>
      <c r="TF37" s="54">
        <f>HLOOKUP(TF$11,'Data63-64'!$G$1:$XFD$44,29,0)+HLOOKUP(TF$11,'Data63-64'!$G$1:$XFD$44,30,0)</f>
        <v>4261</v>
      </c>
      <c r="TG37" s="54">
        <f>HLOOKUP(TG$11,'Data63-64'!$G$1:$XFD$44,29,0)+HLOOKUP(TG$11,'Data63-64'!$G$1:$XFD$44,30,0)</f>
        <v>5404</v>
      </c>
      <c r="TH37" s="54">
        <f>HLOOKUP(TH$11,'Data63-64'!$G$1:$XFD$44,29,0)+HLOOKUP(TH$11,'Data63-64'!$G$1:$XFD$44,30,0)</f>
        <v>4633</v>
      </c>
      <c r="TI37" s="54">
        <f>HLOOKUP(TI$11,'Data63-64'!$G$1:$XFD$44,29,0)+HLOOKUP(TI$11,'Data63-64'!$G$1:$XFD$44,30,0)</f>
        <v>8666</v>
      </c>
      <c r="TJ37" s="54">
        <f>HLOOKUP(TJ$11,'Data63-64'!$G$1:$XFD$44,29,0)+HLOOKUP(TJ$11,'Data63-64'!$G$1:$XFD$44,30,0)</f>
        <v>5541</v>
      </c>
      <c r="TK37" s="54">
        <f>HLOOKUP(TK$11,'Data63-64'!$G$1:$XFD$44,29,0)+HLOOKUP(TK$11,'Data63-64'!$G$1:$XFD$44,30,0)</f>
        <v>9433</v>
      </c>
      <c r="TL37" s="54">
        <f>HLOOKUP(TL$11,'Data63-64'!$G$1:$XFD$44,29,0)+HLOOKUP(TL$11,'Data63-64'!$G$1:$XFD$44,30,0)</f>
        <v>6505</v>
      </c>
      <c r="TM37" s="54">
        <f>HLOOKUP(TM$11,'Data63-64'!$G$1:$XFD$44,29,0)+HLOOKUP(TM$11,'Data63-64'!$G$1:$XFD$44,30,0)</f>
        <v>4953</v>
      </c>
      <c r="TN37" s="54">
        <f>HLOOKUP(TN$11,'Data63-64'!$G$1:$XFD$44,29,0)+HLOOKUP(TN$11,'Data63-64'!$G$1:$XFD$44,30,0)</f>
        <v>7553</v>
      </c>
      <c r="TO37" s="54">
        <f>HLOOKUP(TO$11,'Data63-64'!$G$1:$XFD$44,29,0)+HLOOKUP(TO$11,'Data63-64'!$G$1:$XFD$44,30,0)</f>
        <v>5687</v>
      </c>
      <c r="TP37" s="54">
        <f>HLOOKUP(TP$11,'Data63-64'!$G$1:$XFD$44,29,0)+HLOOKUP(TP$11,'Data63-64'!$G$1:$XFD$44,30,0)</f>
        <v>10518</v>
      </c>
      <c r="TQ37" s="54">
        <f>HLOOKUP(TQ$11,'Data63-64'!$G$1:$XFD$44,29,0)+HLOOKUP(TQ$11,'Data63-64'!$G$1:$XFD$44,30,0)</f>
        <v>6741</v>
      </c>
      <c r="TR37" s="54">
        <f>HLOOKUP(TR$11,'Data63-64'!$G$1:$XFD$44,29,0)+HLOOKUP(TR$11,'Data63-64'!$G$1:$XFD$44,30,0)</f>
        <v>11396</v>
      </c>
      <c r="TS37" s="54">
        <f>HLOOKUP(TS$11,'Data63-64'!$G$1:$XFD$44,29,0)+HLOOKUP(TS$11,'Data63-64'!$G$1:$XFD$44,30,0)</f>
        <v>7696</v>
      </c>
      <c r="TT37" s="54">
        <f>HLOOKUP(TT$11,'Data63-64'!$G$1:$XFD$44,29,0)+HLOOKUP(TT$11,'Data63-64'!$G$1:$XFD$44,30,0)</f>
        <v>6000</v>
      </c>
      <c r="TU37" s="54">
        <f>HLOOKUP(TU$11,'Data63-64'!$G$1:$XFD$44,29,0)+HLOOKUP(TU$11,'Data63-64'!$G$1:$XFD$44,30,0)</f>
        <v>7869</v>
      </c>
      <c r="TV37" s="54">
        <f>HLOOKUP(TV$11,'Data63-64'!$G$1:$XFD$44,29,0)+HLOOKUP(TV$11,'Data63-64'!$G$1:$XFD$44,30,0)</f>
        <v>6398</v>
      </c>
      <c r="TW37" s="54">
        <f>HLOOKUP(TW$11,'Data63-64'!$G$1:$XFD$44,29,0)+HLOOKUP(TW$11,'Data63-64'!$G$1:$XFD$44,30,0)</f>
        <v>10987</v>
      </c>
      <c r="TX37" s="54">
        <f>HLOOKUP(TX$11,'Data63-64'!$G$1:$XFD$44,29,0)+HLOOKUP(TX$11,'Data63-64'!$G$1:$XFD$44,30,0)</f>
        <v>7581</v>
      </c>
      <c r="TY37" s="54">
        <f>HLOOKUP(TY$11,'Data63-64'!$G$1:$XFD$44,29,0)+HLOOKUP(TY$11,'Data63-64'!$G$1:$XFD$44,30,0)</f>
        <v>11907</v>
      </c>
      <c r="TZ37" s="54">
        <f>HLOOKUP(TZ$11,'Data63-64'!$G$1:$XFD$44,29,0)+HLOOKUP(TZ$11,'Data63-64'!$G$1:$XFD$44,30,0)</f>
        <v>8152</v>
      </c>
      <c r="UA37" s="54">
        <f>HLOOKUP(UA$11,'Data63-64'!$G$1:$XFD$44,29,0)+HLOOKUP(UA$11,'Data63-64'!$G$1:$XFD$44,30,0)</f>
        <v>6055</v>
      </c>
      <c r="UB37" s="54">
        <f>HLOOKUP(UB$11,'Data63-64'!$G$1:$XFD$44,29,0)+HLOOKUP(UB$11,'Data63-64'!$G$1:$XFD$44,30,0)</f>
        <v>7549</v>
      </c>
      <c r="UC37" s="54">
        <f>HLOOKUP(UC$11,'Data63-64'!$G$1:$XFD$44,29,0)+HLOOKUP(UC$11,'Data63-64'!$G$1:$XFD$44,30,0)</f>
        <v>6332</v>
      </c>
      <c r="UD37" s="54">
        <f>HLOOKUP(UD$11,'Data63-64'!$G$1:$XFD$44,29,0)+HLOOKUP(UD$11,'Data63-64'!$G$1:$XFD$44,30,0)</f>
        <v>7368</v>
      </c>
      <c r="UE37" s="54">
        <f>HLOOKUP(UE$11,'Data63-64'!$G$1:$XFD$44,29,0)+HLOOKUP(UE$11,'Data63-64'!$G$1:$XFD$44,30,0)</f>
        <v>5746</v>
      </c>
      <c r="UF37" s="54">
        <f>HLOOKUP(UF$11,'Data63-64'!$G$1:$XFD$44,29,0)+HLOOKUP(UF$11,'Data63-64'!$G$1:$XFD$44,30,0)</f>
        <v>8351</v>
      </c>
      <c r="UG37" s="54">
        <f>HLOOKUP(UG$11,'Data63-64'!$G$1:$XFD$44,29,0)+HLOOKUP(UG$11,'Data63-64'!$G$1:$XFD$44,30,0)</f>
        <v>5701</v>
      </c>
      <c r="UH37" s="54">
        <f>HLOOKUP(UH$11,'Data63-64'!$G$1:$XFD$44,29,0)+HLOOKUP(UH$11,'Data63-64'!$G$1:$XFD$44,30,0)</f>
        <v>4267</v>
      </c>
      <c r="UI37" s="54">
        <f>HLOOKUP(UI$11,'Data63-64'!$G$1:$XFD$44,29,0)+HLOOKUP(UI$11,'Data63-64'!$G$1:$XFD$44,30,0)</f>
        <v>5038</v>
      </c>
      <c r="UJ37" s="54">
        <f>HLOOKUP(UJ$11,'Data63-64'!$G$1:$XFD$44,29,0)+HLOOKUP(UJ$11,'Data63-64'!$G$1:$XFD$44,30,0)</f>
        <v>4048</v>
      </c>
      <c r="UK37" s="54">
        <f>HLOOKUP(UK$11,'Data63-64'!$G$1:$XFD$44,29,0)+HLOOKUP(UK$11,'Data63-64'!$G$1:$XFD$44,30,0)</f>
        <v>5958</v>
      </c>
      <c r="UL37" s="54">
        <f>HLOOKUP(UL$11,'Data63-64'!$G$1:$XFD$44,29,0)+HLOOKUP(UL$11,'Data63-64'!$G$1:$XFD$44,30,0)</f>
        <v>3802</v>
      </c>
      <c r="UM37" s="54">
        <f>HLOOKUP(UM$11,'Data63-64'!$G$1:$XFD$44,29,0)+HLOOKUP(UM$11,'Data63-64'!$G$1:$XFD$44,30,0)</f>
        <v>5940</v>
      </c>
      <c r="UN37" s="54">
        <f>HLOOKUP(UN$11,'Data63-64'!$G$1:$XFD$44,29,0)+HLOOKUP(UN$11,'Data63-64'!$G$1:$XFD$44,30,0)</f>
        <v>2562</v>
      </c>
      <c r="UO37" s="54">
        <f>HLOOKUP(UO$11,'Data63-64'!$G$1:$XFD$44,29,0)+HLOOKUP(UO$11,'Data63-64'!$G$1:$XFD$44,30,0)</f>
        <v>1745</v>
      </c>
      <c r="UP37" s="54">
        <f>HLOOKUP(UP$11,'Data63-64'!$G$1:$XFD$44,29,0)+HLOOKUP(UP$11,'Data63-64'!$G$1:$XFD$44,30,0)</f>
        <v>1906</v>
      </c>
      <c r="UQ37" s="54">
        <f>HLOOKUP(UQ$11,'Data63-64'!$G$1:$XFD$44,29,0)+HLOOKUP(UQ$11,'Data63-64'!$G$1:$XFD$44,30,0)</f>
        <v>1888</v>
      </c>
      <c r="UR37" s="54">
        <f>HLOOKUP(UR$11,'Data63-64'!$G$1:$XFD$44,29,0)+HLOOKUP(UR$11,'Data63-64'!$G$1:$XFD$44,30,0)</f>
        <v>2567</v>
      </c>
      <c r="US37" s="54">
        <f>HLOOKUP(US$11,'Data63-64'!$G$1:$XFD$44,29,0)+HLOOKUP(US$11,'Data63-64'!$G$1:$XFD$44,30,0)</f>
        <v>1673</v>
      </c>
      <c r="UT37" s="54">
        <f>HLOOKUP(UT$11,'Data63-64'!$G$1:$XFD$44,29,0)+HLOOKUP(UT$11,'Data63-64'!$G$1:$XFD$44,30,0)</f>
        <v>3141</v>
      </c>
      <c r="UU37" s="54">
        <f>HLOOKUP(UU$11,'Data63-64'!$G$1:$XFD$44,29,0)+HLOOKUP(UU$11,'Data63-64'!$G$1:$XFD$44,30,0)</f>
        <v>2242</v>
      </c>
      <c r="UV37" s="54">
        <f>HLOOKUP(UV$11,'Data63-64'!$G$1:$XFD$44,29,0)+HLOOKUP(UV$11,'Data63-64'!$G$1:$XFD$44,30,0)</f>
        <v>2927</v>
      </c>
      <c r="UW37" s="54">
        <f>HLOOKUP(UW$11,'Data63-64'!$G$1:$XFD$44,29,0)+HLOOKUP(UW$11,'Data63-64'!$G$1:$XFD$44,30,0)</f>
        <v>110</v>
      </c>
      <c r="UX37" s="54">
        <f>HLOOKUP(UX$11,'Data63-64'!$G$1:$XFD$44,29,0)+HLOOKUP(UX$11,'Data63-64'!$G$1:$XFD$44,30,0)</f>
        <v>81</v>
      </c>
      <c r="UY37" s="54">
        <f>HLOOKUP(UY$11,'Data63-64'!$G$1:$XFD$44,29,0)+HLOOKUP(UY$11,'Data63-64'!$G$1:$XFD$44,30,0)</f>
        <v>111</v>
      </c>
      <c r="UZ37" s="54">
        <f>HLOOKUP(UZ$11,'Data63-64'!$G$1:$XFD$44,29,0)+HLOOKUP(UZ$11,'Data63-64'!$G$1:$XFD$44,30,0)</f>
        <v>95</v>
      </c>
      <c r="VA37" s="54">
        <f>HLOOKUP(VA$11,'Data63-64'!$G$1:$XFD$44,29,0)+HLOOKUP(VA$11,'Data63-64'!$G$1:$XFD$44,30,0)</f>
        <v>98</v>
      </c>
      <c r="VB37" s="54">
        <f>HLOOKUP(VB$11,'Data63-64'!$G$1:$XFD$44,29,0)+HLOOKUP(VB$11,'Data63-64'!$G$1:$XFD$44,30,0)</f>
        <v>122</v>
      </c>
      <c r="VC37" s="54">
        <f>HLOOKUP(VC$11,'Data63-64'!$G$1:$XFD$44,29,0)+HLOOKUP(VC$11,'Data63-64'!$G$1:$XFD$44,30,0)</f>
        <v>98</v>
      </c>
      <c r="VD37" s="54">
        <f>HLOOKUP(VD$11,'Data63-64'!$G$1:$XFD$44,29,0)+HLOOKUP(VD$11,'Data63-64'!$G$1:$XFD$44,30,0)</f>
        <v>221</v>
      </c>
    </row>
    <row r="38" spans="1:576" x14ac:dyDescent="0.2">
      <c r="A38" s="6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</row>
    <row r="39" spans="1:576" x14ac:dyDescent="0.2">
      <c r="A39" s="52" t="s">
        <v>107</v>
      </c>
    </row>
    <row r="40" spans="1:576" x14ac:dyDescent="0.2">
      <c r="A40" s="52" t="s">
        <v>114</v>
      </c>
    </row>
  </sheetData>
  <mergeCells count="1">
    <mergeCell ref="A1:A2"/>
  </mergeCells>
  <pageMargins left="0.7" right="0.7" top="0.75" bottom="0.75" header="0.3" footer="0.3"/>
  <ignoredErrors>
    <ignoredError sqref="B34 B6" formulaRange="1"/>
    <ignoredError sqref="B5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Data62</vt:lpstr>
      <vt:lpstr>Data63-64</vt:lpstr>
      <vt:lpstr>2562</vt:lpstr>
      <vt:lpstr>2563-2564 รวมในประเทศ</vt:lpstr>
      <vt:lpstr>ZZZ1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Wasineepan Ketsak</dc:creator>
  <cp:lastModifiedBy>Windows User</cp:lastModifiedBy>
  <dcterms:created xsi:type="dcterms:W3CDTF">2020-04-13T03:12:38Z</dcterms:created>
  <dcterms:modified xsi:type="dcterms:W3CDTF">2021-07-29T00:47:34Z</dcterms:modified>
</cp:coreProperties>
</file>